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autoCompressPictures="0" defaultThemeVersion="124226"/>
  <mc:AlternateContent xmlns:mc="http://schemas.openxmlformats.org/markup-compatibility/2006">
    <mc:Choice Requires="x15">
      <x15ac:absPath xmlns:x15ac="http://schemas.microsoft.com/office/spreadsheetml/2010/11/ac" url="\\I-file2019\ifcic\DCPI\FARAP\DOCS UTILES\Formulaires\"/>
    </mc:Choice>
  </mc:AlternateContent>
  <xr:revisionPtr revIDLastSave="0" documentId="13_ncr:1_{369D4C11-5B16-46F2-9224-3843DD31D643}" xr6:coauthVersionLast="47" xr6:coauthVersionMax="47" xr10:uidLastSave="{00000000-0000-0000-0000-000000000000}"/>
  <bookViews>
    <workbookView xWindow="-120" yWindow="-120" windowWidth="29040" windowHeight="15840" tabRatio="872" activeTab="1" xr2:uid="{00000000-000D-0000-FFFF-FFFF00000000}"/>
  </bookViews>
  <sheets>
    <sheet name="Sommaire - A LIRE" sheetId="15" r:id="rId1"/>
    <sheet name="1. Lettre de demande" sheetId="2" r:id="rId2"/>
    <sheet name="2.1 Renseignements Entreprise" sheetId="3" r:id="rId3"/>
    <sheet name="2.2 Renseignements actionnariat" sheetId="48" r:id="rId4"/>
    <sheet name="3.1 Historique et perspectives" sheetId="16" r:id="rId5"/>
    <sheet name="3.2 Catalogue" sheetId="49" r:id="rId6"/>
    <sheet name="4.1 Nouvelle demande (1)" sheetId="37" r:id="rId7"/>
    <sheet name="4.2 Nouvelle demande (2)" sheetId="38" r:id="rId8"/>
    <sheet name="4.3 Nouvelle demande (3)" sheetId="46" r:id="rId9"/>
    <sheet name="5. Plan de financement" sheetId="39" r:id="rId10"/>
    <sheet name="6. Enjeux climatiques" sheetId="51" r:id="rId11"/>
    <sheet name=" 7. Demande d'allègement" sheetId="50" r:id="rId12"/>
    <sheet name="8. Détail aides &amp; subventions" sheetId="35" r:id="rId13"/>
    <sheet name="Fiche Compliance" sheetId="33" state="hidden" r:id="rId14"/>
    <sheet name="Synthèse" sheetId="23" state="hidden" r:id="rId15"/>
    <sheet name="Réservé IFCIC" sheetId="45" state="hidden" r:id="rId16"/>
  </sheets>
  <externalReferences>
    <externalReference r:id="rId17"/>
    <externalReference r:id="rId18"/>
  </externalReferences>
  <definedNames>
    <definedName name="_xlnm._FilterDatabase" localSheetId="11" hidden="1">' 7. Demande d''allègement'!$V$9:$V$13</definedName>
    <definedName name="_xlnm._FilterDatabase" localSheetId="1" hidden="1">'1. Lettre de demande'!$V$9:$V$13</definedName>
    <definedName name="Aide" localSheetId="11">'Réservé IFCIC'!$B$2:$B$3</definedName>
    <definedName name="Aide">'Réservé IFCIC'!$B$2:$B$3</definedName>
    <definedName name="Boolean" localSheetId="11">'Réservé IFCIC'!$A$2:$A$3</definedName>
    <definedName name="Boolean">'Réservé IFCIC'!$A$2:$A$3</definedName>
    <definedName name="champmetiers">'[1]4_Activite_entr.'!$B$22:$B$45</definedName>
    <definedName name="condact">'[1]4_Activite_entr.'!$AG$51:$AG$67</definedName>
    <definedName name="condmetiers">'[1]4_Activite_entr.'!$AG$22:$AG$45</definedName>
    <definedName name="de" comment="gjryfkr" localSheetId="11">' 7. Demande d''allègement'!$B$15</definedName>
    <definedName name="de" comment="gjryfkr">'1. Lettre de demande'!$B$15</definedName>
    <definedName name="dor">'[2]2 bis) Aides'!$A$68:$A$69</definedName>
    <definedName name="gggg">#REF!</definedName>
    <definedName name="metiersf">OFFSET('[1]4_Activite_entr.'!$T$22,,,COUNT('[1]4_Activite_entr.'!$U$1:$U$65536))</definedName>
    <definedName name="Ou" localSheetId="11">#REF!</definedName>
    <definedName name="Ou">'4.1 Nouvelle demande (1)'!$A$59:$A$60</definedName>
    <definedName name="Oui" localSheetId="11">#REF!</definedName>
    <definedName name="Oui" localSheetId="5">#REF!</definedName>
    <definedName name="Oui">#REF!</definedName>
    <definedName name="Prévision" localSheetId="11">#REF!</definedName>
    <definedName name="Prévision" localSheetId="5">#REF!</definedName>
    <definedName name="Prévision">#REF!</definedName>
    <definedName name="qqq" comment="gjryfkr">#REF!</definedName>
    <definedName name="repartmetiers">OFFSET('[1]4_Activite_entr.'!$AH$22,,,COUNT('[1]4_Activite_entr.'!$AI$1:$AI$65536))</definedName>
    <definedName name="repartstockflux">OFFSET('[1]4_Activite_entr.'!$AI$53,,,COUNT('[1]4_Activite_entr.'!$AJ$1:$AJ$65536))</definedName>
    <definedName name="reparttauxmetiers">OFFSET('[1]4_Activite_entr.'!$AI$22,,,COUNT('[1]4_Activite_entr.'!$AI$1:$AI$65536))</definedName>
    <definedName name="reparttauxstockflux">OFFSET('[1]4_Activite_entr.'!$AJ$53,,,COUNT('[1]4_Activite_entr.'!$AJ$1:$AJ$65536))</definedName>
    <definedName name="SA">'[2]2) Fiche descriptive entreprise'!$A$74:$A$77</definedName>
    <definedName name="taille">'[1]5b_Outil_ donnees_entr.'!$M$26</definedName>
    <definedName name="tauxact">'[1]4_Activite_entr.'!$O$51:$Q$67</definedName>
    <definedName name="tauxf">OFFSET('[1]4_Activite_entr.'!$U$22,,,COUNT('[1]4_Activite_entr.'!$U$1:$U$65536))</definedName>
    <definedName name="Titre_Film_1" localSheetId="11">#REF!</definedName>
    <definedName name="Titre_Film_1" localSheetId="5">#REF!</definedName>
    <definedName name="Titre_Film_1">#REF!</definedName>
    <definedName name="To" localSheetId="11">'[2]1 ) Lettre de demande'!$A$50:$A$51</definedName>
    <definedName name="To" localSheetId="1">'[2]1 ) Lettre de demande'!$A$50:$A$51</definedName>
    <definedName name="To">'[2]1) Lettre de demande'!$A$51:$A$52</definedName>
    <definedName name="Z_54F8195A_E481_48AD_8B04_F8AF331422CD_.wvu.FilterData" localSheetId="11" hidden="1">' 7. Demande d''allègement'!$V$9:$V$13</definedName>
    <definedName name="Z_54F8195A_E481_48AD_8B04_F8AF331422CD_.wvu.FilterData" localSheetId="1" hidden="1">'1. Lettre de demande'!$V$9:$V$13</definedName>
    <definedName name="Z_54F8195A_E481_48AD_8B04_F8AF331422CD_.wvu.PrintArea" localSheetId="11" hidden="1">' 7. Demande d''allègement'!$A$1:$T$28</definedName>
    <definedName name="Z_54F8195A_E481_48AD_8B04_F8AF331422CD_.wvu.PrintArea" localSheetId="1" hidden="1">'1. Lettre de demande'!$A$1:$T$35</definedName>
    <definedName name="Z_54F8195A_E481_48AD_8B04_F8AF331422CD_.wvu.PrintArea" localSheetId="2" hidden="1">'2.1 Renseignements Entreprise'!$A$1:$S$53</definedName>
    <definedName name="Z_54F8195A_E481_48AD_8B04_F8AF331422CD_.wvu.PrintArea" localSheetId="4" hidden="1">'3.1 Historique et perspectives'!$A$1:$V$32</definedName>
    <definedName name="Z_54F8195A_E481_48AD_8B04_F8AF331422CD_.wvu.PrintArea" localSheetId="5" hidden="1">'3.2 Catalogue'!$A$1:$V$20</definedName>
    <definedName name="Z_54F8195A_E481_48AD_8B04_F8AF331422CD_.wvu.PrintArea" localSheetId="12" hidden="1">'8. Détail aides &amp; subventions'!$A$1:$M$42</definedName>
    <definedName name="_xlnm.Print_Area" localSheetId="1">'1. Lettre de demande'!$A$1:$T$37</definedName>
    <definedName name="_xlnm.Print_Area" localSheetId="2">'2.1 Renseignements Entreprise'!$A$1:$S$53</definedName>
    <definedName name="_xlnm.Print_Area" localSheetId="3">'2.2 Renseignements actionnariat'!$A$1:$Q$34</definedName>
    <definedName name="_xlnm.Print_Area" localSheetId="4">'3.1 Historique et perspectives'!$A$1:$V$33</definedName>
    <definedName name="_xlnm.Print_Area" localSheetId="5">'3.2 Catalogue'!$A$1:$V$20</definedName>
    <definedName name="_xlnm.Print_Area" localSheetId="6">'4.1 Nouvelle demande (1)'!$A$1:$L$44</definedName>
    <definedName name="_xlnm.Print_Area" localSheetId="7">'4.2 Nouvelle demande (2)'!$A$1:$K$33</definedName>
    <definedName name="_xlnm.Print_Area" localSheetId="9">'5. Plan de financement'!$A$1:$N$43</definedName>
    <definedName name="_xlnm.Print_Area" localSheetId="12">'8. Détail aides &amp; subventions'!$A$1:$O$59</definedName>
    <definedName name="_xlnm.Print_Area" localSheetId="13">'Fiche Compliance'!$A$1:$U$130</definedName>
    <definedName name="_xlnm.Print_Area" localSheetId="0">'Sommaire - A LIRE'!$A$1:$W$49</definedName>
    <definedName name="_xlnm.Print_Area" localSheetId="14">Synthèse!$A$1:$N$262</definedName>
  </definedNames>
  <calcPr calcId="191029"/>
  <customWorkbookViews>
    <customWorkbookView name="norsini - Affichage personnalisé" guid="{54F8195A-E481-48AD-8B04-F8AF331422CD}" mergeInterval="0" personalView="1" maximized="1" xWindow="1" yWindow="1" windowWidth="1020" windowHeight="538" tabRatio="85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50" l="1"/>
  <c r="S52" i="46" l="1"/>
  <c r="D10" i="46" l="1"/>
  <c r="D28" i="46"/>
  <c r="D32" i="46"/>
  <c r="D38" i="46"/>
  <c r="D53" i="46" l="1"/>
  <c r="G23" i="39"/>
  <c r="I19" i="39"/>
  <c r="I23" i="39"/>
  <c r="I27" i="39"/>
  <c r="D37" i="37"/>
  <c r="D36" i="37"/>
  <c r="D35" i="37"/>
  <c r="D34" i="37"/>
  <c r="D33" i="37"/>
  <c r="D32" i="37"/>
  <c r="D31" i="37"/>
  <c r="D30" i="37"/>
  <c r="S55" i="46"/>
  <c r="S51" i="46"/>
  <c r="S50" i="46"/>
  <c r="S49" i="46"/>
  <c r="S48" i="46"/>
  <c r="S47" i="46"/>
  <c r="S46" i="46"/>
  <c r="S44" i="46"/>
  <c r="S43" i="46"/>
  <c r="S42" i="46"/>
  <c r="S41" i="46"/>
  <c r="S40" i="46"/>
  <c r="S39" i="46"/>
  <c r="R38" i="46"/>
  <c r="P38" i="46"/>
  <c r="N38" i="46"/>
  <c r="L38" i="46"/>
  <c r="J38" i="46"/>
  <c r="H38" i="46"/>
  <c r="F38" i="46"/>
  <c r="S36" i="46"/>
  <c r="S35" i="46"/>
  <c r="S34" i="46"/>
  <c r="S33" i="46"/>
  <c r="R32" i="46"/>
  <c r="P32" i="46"/>
  <c r="N32" i="46"/>
  <c r="L32" i="46"/>
  <c r="J32" i="46"/>
  <c r="H32" i="46"/>
  <c r="F32" i="46"/>
  <c r="S30" i="46"/>
  <c r="S29" i="46"/>
  <c r="R28" i="46"/>
  <c r="P28" i="46"/>
  <c r="N28" i="46"/>
  <c r="L28" i="46"/>
  <c r="J28" i="46"/>
  <c r="H28" i="46"/>
  <c r="F28" i="46"/>
  <c r="S26" i="46"/>
  <c r="S25" i="46"/>
  <c r="S24" i="46"/>
  <c r="S23" i="46"/>
  <c r="S22" i="46"/>
  <c r="S21" i="46"/>
  <c r="S20" i="46"/>
  <c r="S19" i="46"/>
  <c r="S18" i="46"/>
  <c r="S17" i="46"/>
  <c r="S16" i="46"/>
  <c r="S15" i="46"/>
  <c r="S14" i="46"/>
  <c r="S13" i="46"/>
  <c r="S12" i="46"/>
  <c r="S11" i="46"/>
  <c r="R10" i="46"/>
  <c r="P10" i="46"/>
  <c r="N10" i="46"/>
  <c r="L10" i="46"/>
  <c r="J10" i="46"/>
  <c r="H10" i="46"/>
  <c r="F10" i="46"/>
  <c r="R6" i="46"/>
  <c r="P6" i="46"/>
  <c r="N6" i="46"/>
  <c r="L6" i="46"/>
  <c r="J6" i="46"/>
  <c r="H6" i="46"/>
  <c r="F6" i="46"/>
  <c r="D6" i="46"/>
  <c r="I31" i="39"/>
  <c r="I37" i="39" s="1"/>
  <c r="L42" i="35"/>
  <c r="K42" i="35"/>
  <c r="N42" i="35" s="1"/>
  <c r="M42" i="35"/>
  <c r="N33" i="35"/>
  <c r="N34" i="35"/>
  <c r="N35" i="35"/>
  <c r="N36" i="35"/>
  <c r="N37" i="35"/>
  <c r="N38" i="35"/>
  <c r="N39" i="35"/>
  <c r="N40" i="35"/>
  <c r="N41" i="35"/>
  <c r="N12" i="35"/>
  <c r="N13" i="35"/>
  <c r="N14" i="35"/>
  <c r="N15" i="35"/>
  <c r="N16" i="35"/>
  <c r="N17" i="35"/>
  <c r="N18" i="35"/>
  <c r="N19" i="35"/>
  <c r="N20" i="35"/>
  <c r="N21" i="35"/>
  <c r="N22" i="35"/>
  <c r="N23" i="35"/>
  <c r="N24" i="35"/>
  <c r="N25" i="35"/>
  <c r="N26" i="35"/>
  <c r="N27" i="35"/>
  <c r="N28" i="35"/>
  <c r="N29" i="35"/>
  <c r="N30" i="35"/>
  <c r="N11" i="35"/>
  <c r="J7" i="38"/>
  <c r="B32" i="38"/>
  <c r="C7" i="45" s="1"/>
  <c r="C32" i="38"/>
  <c r="C8" i="45" s="1"/>
  <c r="D32" i="38"/>
  <c r="C9" i="45" s="1"/>
  <c r="E32" i="38"/>
  <c r="C10" i="45" s="1"/>
  <c r="F32" i="38"/>
  <c r="C11" i="45" s="1"/>
  <c r="G32" i="38"/>
  <c r="C12" i="45" s="1"/>
  <c r="H32" i="38"/>
  <c r="C13" i="45" s="1"/>
  <c r="I32" i="38"/>
  <c r="B9" i="38"/>
  <c r="B7" i="45" s="1"/>
  <c r="C9" i="38"/>
  <c r="B8" i="45" s="1"/>
  <c r="D9" i="38"/>
  <c r="B9" i="45" s="1"/>
  <c r="E9" i="38"/>
  <c r="B10" i="45" s="1"/>
  <c r="F9" i="38"/>
  <c r="B11" i="45" s="1"/>
  <c r="G9" i="38"/>
  <c r="B12" i="45" s="1"/>
  <c r="H9" i="38"/>
  <c r="B13" i="45" s="1"/>
  <c r="I9" i="38"/>
  <c r="J8" i="38"/>
  <c r="C11" i="39"/>
  <c r="C12" i="39" s="1"/>
  <c r="B6" i="38"/>
  <c r="B15" i="38" s="1"/>
  <c r="E13" i="45"/>
  <c r="D13" i="45"/>
  <c r="E12" i="45"/>
  <c r="D12" i="45"/>
  <c r="E11" i="45"/>
  <c r="D11" i="45"/>
  <c r="E10" i="45"/>
  <c r="D10" i="45"/>
  <c r="E9" i="45"/>
  <c r="D9" i="45"/>
  <c r="E8" i="45"/>
  <c r="D8" i="45"/>
  <c r="E7" i="45"/>
  <c r="E14" i="45" s="1"/>
  <c r="A13" i="45"/>
  <c r="A12" i="45"/>
  <c r="A11" i="45"/>
  <c r="A10" i="45"/>
  <c r="A9" i="45"/>
  <c r="A8" i="45"/>
  <c r="A7" i="45"/>
  <c r="I6" i="38"/>
  <c r="I22" i="38" s="1"/>
  <c r="H6" i="38"/>
  <c r="H28" i="38" s="1"/>
  <c r="G6" i="38"/>
  <c r="G22" i="38" s="1"/>
  <c r="F6" i="38"/>
  <c r="E6" i="38"/>
  <c r="E22" i="38" s="1"/>
  <c r="D6" i="38"/>
  <c r="D15" i="38" s="1"/>
  <c r="C6" i="38"/>
  <c r="C28" i="38" s="1"/>
  <c r="J29" i="38"/>
  <c r="J30" i="38"/>
  <c r="B22" i="38"/>
  <c r="H19" i="39"/>
  <c r="H27" i="39" s="1"/>
  <c r="H23" i="39"/>
  <c r="G19" i="39"/>
  <c r="G27" i="39" s="1"/>
  <c r="H31" i="39"/>
  <c r="H37" i="39" s="1"/>
  <c r="G31" i="39"/>
  <c r="G37" i="39" s="1"/>
  <c r="J35" i="39"/>
  <c r="J133" i="23"/>
  <c r="E133" i="23"/>
  <c r="E132" i="23"/>
  <c r="E131" i="23"/>
  <c r="H208" i="23"/>
  <c r="H210" i="23" s="1"/>
  <c r="M65" i="23" s="1"/>
  <c r="N65" i="23" s="1"/>
  <c r="E23" i="23"/>
  <c r="H228" i="23"/>
  <c r="M228" i="23" s="1"/>
  <c r="F200" i="23"/>
  <c r="J32" i="39"/>
  <c r="J33" i="39"/>
  <c r="J34" i="39"/>
  <c r="J36" i="39"/>
  <c r="J20" i="39"/>
  <c r="J21" i="39"/>
  <c r="J22" i="39"/>
  <c r="J24" i="39"/>
  <c r="J25" i="39"/>
  <c r="J26" i="39"/>
  <c r="E179" i="23"/>
  <c r="L49" i="23" s="1"/>
  <c r="E152" i="23"/>
  <c r="L171" i="23"/>
  <c r="F171" i="23" s="1"/>
  <c r="K171" i="23"/>
  <c r="E171" i="23" s="1"/>
  <c r="L184" i="23"/>
  <c r="L183" i="23"/>
  <c r="F186" i="23" s="1"/>
  <c r="K52" i="23" s="1"/>
  <c r="K184" i="23"/>
  <c r="K186" i="23" s="1"/>
  <c r="E186" i="23" s="1"/>
  <c r="K183" i="23"/>
  <c r="E188" i="23" s="1"/>
  <c r="L157" i="23"/>
  <c r="K157" i="23"/>
  <c r="K159" i="23" s="1"/>
  <c r="E159" i="23" s="1"/>
  <c r="L174" i="23"/>
  <c r="L167" i="23"/>
  <c r="K174" i="23"/>
  <c r="E174" i="23" s="1"/>
  <c r="K167" i="23"/>
  <c r="L155" i="23"/>
  <c r="F156" i="23" s="1"/>
  <c r="K155" i="23"/>
  <c r="E156" i="23" s="1"/>
  <c r="L41" i="23" s="1"/>
  <c r="H25" i="23"/>
  <c r="C29" i="23"/>
  <c r="C27" i="23"/>
  <c r="B25" i="23"/>
  <c r="H107" i="23"/>
  <c r="C11" i="23" s="1"/>
  <c r="C12" i="23" s="1"/>
  <c r="E168" i="23"/>
  <c r="F50" i="23" s="1"/>
  <c r="F168" i="23"/>
  <c r="E141" i="23"/>
  <c r="F37" i="23" s="1"/>
  <c r="F141" i="23"/>
  <c r="C109" i="23"/>
  <c r="E6" i="23" s="1"/>
  <c r="C108" i="23"/>
  <c r="E5" i="23" s="1"/>
  <c r="F17" i="23"/>
  <c r="F167" i="23"/>
  <c r="E167" i="23"/>
  <c r="F49" i="23" s="1"/>
  <c r="E140" i="23"/>
  <c r="F36" i="23" s="1"/>
  <c r="F140" i="23"/>
  <c r="M16" i="33"/>
  <c r="E178" i="23"/>
  <c r="F178" i="23"/>
  <c r="K48" i="23" s="1"/>
  <c r="F151" i="23"/>
  <c r="K35" i="23" s="1"/>
  <c r="E151" i="23"/>
  <c r="L35" i="23" s="1"/>
  <c r="L163" i="23"/>
  <c r="L46" i="23" s="1"/>
  <c r="L136" i="23"/>
  <c r="L33" i="23" s="1"/>
  <c r="A22" i="33"/>
  <c r="A20" i="33"/>
  <c r="I18" i="33"/>
  <c r="F6" i="3"/>
  <c r="C127" i="23" s="1"/>
  <c r="M89" i="23"/>
  <c r="E222" i="23"/>
  <c r="D219" i="23"/>
  <c r="M67" i="23" s="1"/>
  <c r="N67" i="23" s="1"/>
  <c r="L156" i="23"/>
  <c r="K156" i="23"/>
  <c r="C129" i="23"/>
  <c r="H21" i="23" s="1"/>
  <c r="G129" i="23"/>
  <c r="J21" i="23" s="1"/>
  <c r="J131" i="23"/>
  <c r="M13" i="23" s="1"/>
  <c r="J130" i="23"/>
  <c r="J13" i="23" s="1"/>
  <c r="C107" i="23"/>
  <c r="E4" i="23" s="1"/>
  <c r="C130" i="23"/>
  <c r="J12" i="23" s="1"/>
  <c r="C128" i="23"/>
  <c r="F19" i="23" s="1"/>
  <c r="L182" i="23"/>
  <c r="F183" i="23" s="1"/>
  <c r="K182" i="23"/>
  <c r="E183" i="23" s="1"/>
  <c r="L54" i="23" s="1"/>
  <c r="L166" i="23"/>
  <c r="K166" i="23"/>
  <c r="L140" i="23"/>
  <c r="L139" i="23"/>
  <c r="F146" i="23" s="1"/>
  <c r="L146" i="23"/>
  <c r="K140" i="23"/>
  <c r="K139" i="23"/>
  <c r="E146" i="23" s="1"/>
  <c r="F42" i="23" s="1"/>
  <c r="N69" i="23"/>
  <c r="G113" i="23"/>
  <c r="I6" i="23" s="1"/>
  <c r="G28" i="33"/>
  <c r="E10" i="33"/>
  <c r="S38" i="33"/>
  <c r="S36" i="33"/>
  <c r="T38" i="33"/>
  <c r="T36" i="33"/>
  <c r="S34" i="33"/>
  <c r="T56" i="33"/>
  <c r="T54" i="33"/>
  <c r="T52" i="33"/>
  <c r="T50" i="33"/>
  <c r="T48" i="33"/>
  <c r="T46" i="33"/>
  <c r="T44" i="33"/>
  <c r="B56" i="33"/>
  <c r="B54" i="33"/>
  <c r="B52" i="33"/>
  <c r="B50" i="33"/>
  <c r="B48" i="33"/>
  <c r="B46" i="33"/>
  <c r="B44" i="33"/>
  <c r="J38" i="33"/>
  <c r="B38" i="33"/>
  <c r="J36" i="33"/>
  <c r="B36" i="33"/>
  <c r="J34" i="33"/>
  <c r="B34" i="33"/>
  <c r="F26" i="33"/>
  <c r="H24" i="33"/>
  <c r="H22" i="33"/>
  <c r="K158" i="23"/>
  <c r="E158" i="23" s="1"/>
  <c r="L175" i="23"/>
  <c r="K175" i="23"/>
  <c r="L173" i="23"/>
  <c r="K173" i="23"/>
  <c r="L148" i="23"/>
  <c r="K148" i="23"/>
  <c r="E148" i="23" s="1"/>
  <c r="F44" i="23" s="1"/>
  <c r="L147" i="23"/>
  <c r="K147" i="23"/>
  <c r="K146" i="23"/>
  <c r="F142" i="23"/>
  <c r="E142" i="23"/>
  <c r="G142" i="23" s="1"/>
  <c r="G38" i="23" s="1"/>
  <c r="K185" i="23"/>
  <c r="F170" i="23"/>
  <c r="E170" i="23"/>
  <c r="F52" i="23" s="1"/>
  <c r="F169" i="23"/>
  <c r="E169" i="23"/>
  <c r="F51" i="23" s="1"/>
  <c r="F143" i="23"/>
  <c r="E143" i="23"/>
  <c r="G143" i="23" s="1"/>
  <c r="G39" i="23" s="1"/>
  <c r="N60" i="23"/>
  <c r="N62" i="23"/>
  <c r="N68" i="23"/>
  <c r="N72" i="23"/>
  <c r="N73" i="23"/>
  <c r="N74" i="23"/>
  <c r="M234" i="23"/>
  <c r="M76" i="23" s="1"/>
  <c r="N76" i="23" s="1"/>
  <c r="F166" i="23"/>
  <c r="K172" i="23"/>
  <c r="E172" i="23" s="1"/>
  <c r="F54" i="23" s="1"/>
  <c r="L172" i="23"/>
  <c r="F172" i="23" s="1"/>
  <c r="F197" i="23"/>
  <c r="M63" i="23" s="1"/>
  <c r="N63" i="23" s="1"/>
  <c r="K145" i="23"/>
  <c r="E145" i="23" s="1"/>
  <c r="F41" i="23" s="1"/>
  <c r="L145" i="23"/>
  <c r="F145" i="23" s="1"/>
  <c r="F139" i="23"/>
  <c r="K144" i="23"/>
  <c r="E144" i="23" s="1"/>
  <c r="L144" i="23"/>
  <c r="F144" i="23" s="1"/>
  <c r="B224" i="23"/>
  <c r="F223" i="23" s="1"/>
  <c r="F157" i="23"/>
  <c r="K42" i="23" s="1"/>
  <c r="H213" i="23"/>
  <c r="I229" i="23"/>
  <c r="M229" i="23" s="1"/>
  <c r="M232" i="23"/>
  <c r="I232" i="23"/>
  <c r="G170" i="23"/>
  <c r="G52" i="23" s="1"/>
  <c r="F147" i="23"/>
  <c r="L159" i="23"/>
  <c r="F159" i="23" s="1"/>
  <c r="K39" i="23" s="1"/>
  <c r="E136" i="23"/>
  <c r="K154" i="23" s="1"/>
  <c r="J23" i="39"/>
  <c r="L36" i="23"/>
  <c r="J31" i="38"/>
  <c r="K138" i="23"/>
  <c r="D7" i="45"/>
  <c r="D14" i="45" s="1"/>
  <c r="H15" i="38"/>
  <c r="D22" i="38"/>
  <c r="E181" i="23"/>
  <c r="E180" i="23"/>
  <c r="L50" i="23" s="1"/>
  <c r="E160" i="23"/>
  <c r="E161" i="23"/>
  <c r="G140" i="23"/>
  <c r="G36" i="23" s="1"/>
  <c r="F179" i="23"/>
  <c r="K49" i="23" s="1"/>
  <c r="F22" i="38"/>
  <c r="F15" i="38"/>
  <c r="F28" i="38"/>
  <c r="F152" i="23"/>
  <c r="K36" i="23" s="1"/>
  <c r="F34" i="23"/>
  <c r="L34" i="23" s="1"/>
  <c r="K34" i="23" s="1"/>
  <c r="F136" i="23"/>
  <c r="L138" i="23" s="1"/>
  <c r="K143" i="23"/>
  <c r="E166" i="23"/>
  <c r="G166" i="23" s="1"/>
  <c r="G48" i="23" s="1"/>
  <c r="E163" i="23"/>
  <c r="F163" i="23" s="1"/>
  <c r="L48" i="23"/>
  <c r="G178" i="23"/>
  <c r="M48" i="23" s="1"/>
  <c r="E139" i="23"/>
  <c r="F35" i="23" s="1"/>
  <c r="E15" i="38"/>
  <c r="I15" i="38"/>
  <c r="F154" i="23"/>
  <c r="K38" i="23" s="1"/>
  <c r="F153" i="23"/>
  <c r="K37" i="23" s="1"/>
  <c r="K165" i="23"/>
  <c r="G152" i="23"/>
  <c r="M36" i="23" s="1"/>
  <c r="F181" i="23"/>
  <c r="G181" i="23" s="1"/>
  <c r="M51" i="23" s="1"/>
  <c r="L51" i="23"/>
  <c r="F48" i="23"/>
  <c r="E154" i="23"/>
  <c r="G154" i="23" s="1"/>
  <c r="M38" i="23" s="1"/>
  <c r="E153" i="23"/>
  <c r="L37" i="23" s="1"/>
  <c r="F180" i="23"/>
  <c r="K50" i="23" s="1"/>
  <c r="G186" i="23" l="1"/>
  <c r="M52" i="23" s="1"/>
  <c r="L52" i="23"/>
  <c r="F175" i="23"/>
  <c r="E182" i="23"/>
  <c r="L53" i="23" s="1"/>
  <c r="E187" i="23"/>
  <c r="S10" i="46"/>
  <c r="F182" i="23"/>
  <c r="K53" i="23" s="1"/>
  <c r="G151" i="23"/>
  <c r="M35" i="23" s="1"/>
  <c r="I216" i="23"/>
  <c r="M66" i="23" s="1"/>
  <c r="N66" i="23" s="1"/>
  <c r="F53" i="46"/>
  <c r="E184" i="23"/>
  <c r="L55" i="23" s="1"/>
  <c r="G167" i="23"/>
  <c r="G49" i="23" s="1"/>
  <c r="E185" i="23"/>
  <c r="G169" i="23"/>
  <c r="G51" i="23" s="1"/>
  <c r="F38" i="23"/>
  <c r="F174" i="23"/>
  <c r="E28" i="38"/>
  <c r="S28" i="46"/>
  <c r="K29" i="23"/>
  <c r="F173" i="23"/>
  <c r="G141" i="23"/>
  <c r="G37" i="23" s="1"/>
  <c r="L53" i="46"/>
  <c r="K41" i="23"/>
  <c r="G156" i="23"/>
  <c r="M41" i="23" s="1"/>
  <c r="J19" i="39"/>
  <c r="J27" i="39" s="1"/>
  <c r="S38" i="46"/>
  <c r="H222" i="23"/>
  <c r="M64" i="23" s="1"/>
  <c r="N64" i="23" s="1"/>
  <c r="K51" i="23"/>
  <c r="F47" i="23"/>
  <c r="L47" i="23" s="1"/>
  <c r="K47" i="23" s="1"/>
  <c r="E173" i="23"/>
  <c r="G173" i="23" s="1"/>
  <c r="G55" i="23" s="1"/>
  <c r="G146" i="23"/>
  <c r="G42" i="23" s="1"/>
  <c r="S32" i="46"/>
  <c r="G145" i="23"/>
  <c r="G41" i="23" s="1"/>
  <c r="G153" i="23"/>
  <c r="M37" i="23" s="1"/>
  <c r="E147" i="23"/>
  <c r="E175" i="23"/>
  <c r="J32" i="38"/>
  <c r="C6" i="39" s="1"/>
  <c r="F155" i="23"/>
  <c r="K40" i="23" s="1"/>
  <c r="G180" i="23"/>
  <c r="M50" i="23" s="1"/>
  <c r="G172" i="23"/>
  <c r="G54" i="23" s="1"/>
  <c r="F184" i="23"/>
  <c r="K55" i="23" s="1"/>
  <c r="I28" i="38"/>
  <c r="L39" i="23"/>
  <c r="G159" i="23"/>
  <c r="M39" i="23" s="1"/>
  <c r="F55" i="23"/>
  <c r="B14" i="45"/>
  <c r="G171" i="23"/>
  <c r="G53" i="23" s="1"/>
  <c r="F53" i="23"/>
  <c r="K54" i="23"/>
  <c r="G183" i="23"/>
  <c r="M54" i="23" s="1"/>
  <c r="F43" i="23"/>
  <c r="G147" i="23"/>
  <c r="G43" i="23" s="1"/>
  <c r="F57" i="23"/>
  <c r="G175" i="23"/>
  <c r="G57" i="23" s="1"/>
  <c r="L170" i="23"/>
  <c r="L165" i="23"/>
  <c r="L181" i="23"/>
  <c r="G144" i="23"/>
  <c r="G40" i="23" s="1"/>
  <c r="G174" i="23"/>
  <c r="G56" i="23" s="1"/>
  <c r="F56" i="23"/>
  <c r="C14" i="45"/>
  <c r="G184" i="23"/>
  <c r="M55" i="23" s="1"/>
  <c r="C15" i="38"/>
  <c r="L38" i="23"/>
  <c r="G179" i="23"/>
  <c r="M49" i="23" s="1"/>
  <c r="G168" i="23"/>
  <c r="G50" i="23" s="1"/>
  <c r="H53" i="46"/>
  <c r="J9" i="38"/>
  <c r="F148" i="23"/>
  <c r="G148" i="23" s="1"/>
  <c r="G44" i="23" s="1"/>
  <c r="J53" i="46"/>
  <c r="L154" i="23"/>
  <c r="J31" i="39"/>
  <c r="J37" i="39" s="1"/>
  <c r="F40" i="23"/>
  <c r="L186" i="23"/>
  <c r="E155" i="23"/>
  <c r="G139" i="23"/>
  <c r="G35" i="23" s="1"/>
  <c r="L143" i="23"/>
  <c r="K170" i="23"/>
  <c r="E157" i="23"/>
  <c r="N53" i="46"/>
  <c r="K181" i="23"/>
  <c r="C22" i="38"/>
  <c r="F39" i="23"/>
  <c r="M230" i="23"/>
  <c r="M75" i="23" s="1"/>
  <c r="N75" i="23" s="1"/>
  <c r="H22" i="38"/>
  <c r="P53" i="46"/>
  <c r="D28" i="38"/>
  <c r="R53" i="46"/>
  <c r="G15" i="38"/>
  <c r="B28" i="38"/>
  <c r="G28" i="38"/>
  <c r="A2" i="23"/>
  <c r="E3" i="33" s="1"/>
  <c r="J89" i="23"/>
  <c r="E89" i="23"/>
  <c r="S53" i="46" l="1"/>
  <c r="G182" i="23"/>
  <c r="M53" i="23" s="1"/>
  <c r="C16" i="45"/>
  <c r="B15" i="45"/>
  <c r="C15" i="45"/>
  <c r="G155" i="23"/>
  <c r="M40" i="23" s="1"/>
  <c r="L40" i="23"/>
  <c r="L42" i="23"/>
  <c r="G157" i="23"/>
  <c r="M42" i="23" s="1"/>
</calcChain>
</file>

<file path=xl/sharedStrings.xml><?xml version="1.0" encoding="utf-8"?>
<sst xmlns="http://schemas.openxmlformats.org/spreadsheetml/2006/main" count="785" uniqueCount="556">
  <si>
    <t>- Version électronique</t>
  </si>
  <si>
    <t>Date de création de la société &gt; 2 ans</t>
  </si>
  <si>
    <t>Envoi d'une lettre de demande de crédit à une banque</t>
  </si>
  <si>
    <t>Contact engagé avec une banque</t>
  </si>
  <si>
    <t>II. - Eléments financiers</t>
  </si>
  <si>
    <t>III. - Respect des critères d'éligibilité</t>
  </si>
  <si>
    <t>- Version papier</t>
  </si>
  <si>
    <t>Nom commercial :</t>
  </si>
  <si>
    <t>Difficulté accès au crédit</t>
  </si>
  <si>
    <t>Labellisation :</t>
  </si>
  <si>
    <t>Courriel :</t>
  </si>
  <si>
    <t>Réprésentant légal</t>
  </si>
  <si>
    <t>K€</t>
  </si>
  <si>
    <t xml:space="preserve">Montant de la demande : </t>
  </si>
  <si>
    <t>(2) - Renseignements sur l'entreprise</t>
  </si>
  <si>
    <t>Adresse bureaux :</t>
  </si>
  <si>
    <t>Fonction</t>
  </si>
  <si>
    <t>Nationalité</t>
  </si>
  <si>
    <t xml:space="preserve">représentant(e) légal(e) de la société </t>
  </si>
  <si>
    <t>300 K€ &lt; CA &lt; 600 K€</t>
  </si>
  <si>
    <t>600 K€ &lt; CA &lt; 1000 K€</t>
  </si>
  <si>
    <t>Stocks</t>
  </si>
  <si>
    <t>Total</t>
  </si>
  <si>
    <t>Achats</t>
  </si>
  <si>
    <t>Frais de personnel</t>
  </si>
  <si>
    <t>N</t>
  </si>
  <si>
    <t>CA &gt; 1 000 K€</t>
  </si>
  <si>
    <t>CA &lt; 300 K€</t>
  </si>
  <si>
    <t xml:space="preserve">Historique &amp; principales étapes de développement </t>
  </si>
  <si>
    <t>Oui</t>
  </si>
  <si>
    <t>Non</t>
  </si>
  <si>
    <t>Année de création :</t>
  </si>
  <si>
    <t>4765Z</t>
  </si>
  <si>
    <t>Numéro  de dossier IFCIC :</t>
  </si>
  <si>
    <t>Prénom</t>
  </si>
  <si>
    <t>€</t>
  </si>
  <si>
    <t xml:space="preserve">Date de réception IFCIC : </t>
  </si>
  <si>
    <t>(1) - Lettre de demande</t>
  </si>
  <si>
    <t>(si différent)</t>
  </si>
  <si>
    <t>Numéro SIREN :</t>
  </si>
  <si>
    <t>Code postal :</t>
  </si>
  <si>
    <t>Ville :</t>
  </si>
  <si>
    <t>n° et voie :</t>
  </si>
  <si>
    <t>Numéro de téléphone :</t>
  </si>
  <si>
    <t>Site Internet :</t>
  </si>
  <si>
    <t>Fonction :</t>
  </si>
  <si>
    <t>Téléphone :</t>
  </si>
  <si>
    <t>%</t>
  </si>
  <si>
    <t>NOM</t>
  </si>
  <si>
    <t xml:space="preserve">, le </t>
  </si>
  <si>
    <t xml:space="preserve">Cachet de l'entreprise </t>
  </si>
  <si>
    <t>Signature du représentant légal</t>
  </si>
  <si>
    <t>Activité principale :</t>
  </si>
  <si>
    <t>Autres activités :</t>
  </si>
  <si>
    <t>Montant du capital social :</t>
  </si>
  <si>
    <t>1. - Identification de l'entreprise</t>
  </si>
  <si>
    <t>Dénomination de l'organisme financeur</t>
  </si>
  <si>
    <t>Autres</t>
  </si>
  <si>
    <t>4761Z</t>
  </si>
  <si>
    <t>4762Z</t>
  </si>
  <si>
    <t>4779Z</t>
  </si>
  <si>
    <t>6420Z</t>
  </si>
  <si>
    <t>Ressources humaines de l'entreprise</t>
  </si>
  <si>
    <t xml:space="preserve">Catégorie de CA : </t>
  </si>
  <si>
    <t>a)</t>
  </si>
  <si>
    <t>b)</t>
  </si>
  <si>
    <t>c)</t>
  </si>
  <si>
    <t>Dénomination sociale :</t>
  </si>
  <si>
    <t>*</t>
  </si>
  <si>
    <t>FR</t>
  </si>
  <si>
    <t>BFR</t>
  </si>
  <si>
    <t>Autre(s) dirigeant(s)</t>
  </si>
  <si>
    <t>Année de la demande</t>
  </si>
  <si>
    <t xml:space="preserve">Pays d'établissement : </t>
  </si>
  <si>
    <t>Si autre, préciser :</t>
  </si>
  <si>
    <t>O</t>
  </si>
  <si>
    <t>Code NAF déclaré dans onglet n° 2</t>
  </si>
  <si>
    <t>Part des ventes de livres neufs dans le CA total</t>
  </si>
  <si>
    <t>Année de création de la société déclarée à l'onglet n° 3</t>
  </si>
  <si>
    <t>Nombre d'années d'existence</t>
  </si>
  <si>
    <t>V. - Conclusion</t>
  </si>
  <si>
    <t>Pays d'établissement déclaré à l'onglet n° 2</t>
  </si>
  <si>
    <t>b) Etablissement de l'entreprise en France</t>
  </si>
  <si>
    <t>c) Respect du code NAF</t>
  </si>
  <si>
    <t>f) Respect de la réglementation du régime d'aides de minimis</t>
  </si>
  <si>
    <t>Avis :</t>
  </si>
  <si>
    <t>d) Date de création de la société &gt; 2 ans</t>
  </si>
  <si>
    <t>e) CA ventes de livres neufs &gt; à 50% du CA total TTC</t>
  </si>
  <si>
    <t>Montant des aides perçues au cours des 36 derniers mois (en K€)</t>
  </si>
  <si>
    <t>Code NAF éligibles au dispositif</t>
  </si>
  <si>
    <t>Montant de la demande</t>
  </si>
  <si>
    <t>Montant de la demande en nombre de jours de CA TTC de ventes de livres neufs</t>
  </si>
  <si>
    <t xml:space="preserve">Besoin de trésorerie indiqué dans le prévisionnel de trésorerie </t>
  </si>
  <si>
    <t>Besoin de trésorerie indiqué dans le prévisionnel de trésorerie - montant de la demande</t>
  </si>
  <si>
    <t>Durée de remboursement en nombre de mois</t>
  </si>
  <si>
    <t>Synthèse de la demande FALIB</t>
  </si>
  <si>
    <t>Durée :</t>
  </si>
  <si>
    <t>Franchise :</t>
  </si>
  <si>
    <t>Effectif total :</t>
  </si>
  <si>
    <r>
      <t>Contact en charge du dossier</t>
    </r>
    <r>
      <rPr>
        <b/>
        <sz val="10.5"/>
        <color indexed="8"/>
        <rFont val="Arial"/>
        <family val="2"/>
      </rPr>
      <t xml:space="preserve"> :</t>
    </r>
  </si>
  <si>
    <t>(toutes les feuilles du fichier Excel sont à compléter et seules les cases colorées en bleu sont à renseigner)</t>
  </si>
  <si>
    <t>Numéro de dossier IFCIC :</t>
  </si>
  <si>
    <t>Note APR :</t>
  </si>
  <si>
    <t>0. - Formulaire</t>
  </si>
  <si>
    <t>M</t>
  </si>
  <si>
    <t xml:space="preserve">mois dont </t>
  </si>
  <si>
    <t>LIR :</t>
  </si>
  <si>
    <t>LR :</t>
  </si>
  <si>
    <t xml:space="preserve">Pour  l'octroi d'une avance remboursable d'un montant de </t>
  </si>
  <si>
    <t xml:space="preserve">d'une  durée  de </t>
  </si>
  <si>
    <t>Encours sollicité :</t>
  </si>
  <si>
    <t>0. - Situation des encours à l'IFCIC</t>
  </si>
  <si>
    <t>Endettement :</t>
  </si>
  <si>
    <t>Stocks :</t>
  </si>
  <si>
    <t>Trésorerie :</t>
  </si>
  <si>
    <t>FR :</t>
  </si>
  <si>
    <t>BFR :</t>
  </si>
  <si>
    <t>Fonds propres :</t>
  </si>
  <si>
    <t>REX :</t>
  </si>
  <si>
    <t>RN :</t>
  </si>
  <si>
    <t>MBA :</t>
  </si>
  <si>
    <t>Endettement / MBA :</t>
  </si>
  <si>
    <r>
      <t xml:space="preserve">   </t>
    </r>
    <r>
      <rPr>
        <b/>
        <sz val="11"/>
        <color theme="1"/>
        <rFont val="Arial"/>
        <family val="2"/>
      </rPr>
      <t>Bilan</t>
    </r>
  </si>
  <si>
    <r>
      <t xml:space="preserve">   </t>
    </r>
    <r>
      <rPr>
        <b/>
        <sz val="11"/>
        <color theme="1"/>
        <rFont val="Arial"/>
        <family val="2"/>
      </rPr>
      <t>Compte de résultat</t>
    </r>
  </si>
  <si>
    <t>Régime normal</t>
  </si>
  <si>
    <t>Régime simplifié</t>
  </si>
  <si>
    <t>Variation (en %)</t>
  </si>
  <si>
    <t>Compte de résultat :</t>
  </si>
  <si>
    <t>Bilan :</t>
  </si>
  <si>
    <t xml:space="preserve">Fonds propres </t>
  </si>
  <si>
    <t>CA HT</t>
  </si>
  <si>
    <t>Loyer</t>
  </si>
  <si>
    <t>Fournisseurs</t>
  </si>
  <si>
    <t>Poste Clients / CA HT :</t>
  </si>
  <si>
    <t>Stocks / CA HT :</t>
  </si>
  <si>
    <t>Clients</t>
  </si>
  <si>
    <t>CA HT / 365</t>
  </si>
  <si>
    <t xml:space="preserve"> mois de franchise.</t>
  </si>
  <si>
    <t>- Avis IFCIC :</t>
  </si>
  <si>
    <r>
      <t>Nature de l'aide</t>
    </r>
    <r>
      <rPr>
        <sz val="10.5"/>
        <rFont val="Arial"/>
        <family val="2"/>
      </rPr>
      <t xml:space="preserve"> (prêt / subvention)</t>
    </r>
  </si>
  <si>
    <t xml:space="preserve">  mois</t>
  </si>
  <si>
    <t xml:space="preserve">Fait à </t>
  </si>
  <si>
    <t>II. - Eléments financiers (en K€)</t>
  </si>
  <si>
    <t>(en K€)</t>
  </si>
  <si>
    <t>Automatiquement généré</t>
  </si>
  <si>
    <t>Ne pas renseigner</t>
  </si>
  <si>
    <t>Régime fiscal normal :</t>
  </si>
  <si>
    <t>Régime fiscal simplifié :</t>
  </si>
  <si>
    <t>Raison sociale :</t>
  </si>
  <si>
    <t>Date :</t>
  </si>
  <si>
    <t>I.- Identification de l'emprunteur</t>
  </si>
  <si>
    <t>Identification des dirigeants de la société :</t>
  </si>
  <si>
    <t xml:space="preserve">b) </t>
  </si>
  <si>
    <t>Identification des actionnaires :</t>
  </si>
  <si>
    <t>Identification des bénéficiaires effectifs</t>
  </si>
  <si>
    <t>-</t>
  </si>
  <si>
    <t>Source d'information :</t>
  </si>
  <si>
    <t>III.- Recherche d'informations</t>
  </si>
  <si>
    <t>L'un des actionnaires-dirigeants est-il une personne politiquement exposée (PPE) ?</t>
  </si>
  <si>
    <t>L'un des bénéficaires effectifs est une PPE ?</t>
  </si>
  <si>
    <t>d)</t>
  </si>
  <si>
    <r>
      <t xml:space="preserve">Le dossier est complet et comprends les pièces suivantes </t>
    </r>
    <r>
      <rPr>
        <sz val="11"/>
        <color rgb="FFFF0000"/>
        <rFont val="Calibri"/>
        <family val="2"/>
        <scheme val="minor"/>
      </rPr>
      <t>:</t>
    </r>
  </si>
  <si>
    <t>Date d'entrée en relation avec le client :</t>
  </si>
  <si>
    <t>Date de la dernière mise à jour de la fiche :</t>
  </si>
  <si>
    <t>Part du capital détenu :</t>
  </si>
  <si>
    <t>Rédacteur :</t>
  </si>
  <si>
    <t xml:space="preserve">K€  dans le cadre d'un remboursement mensuel </t>
  </si>
  <si>
    <t>Numéro d'immatriculation (RCS ou équivalent) :</t>
  </si>
  <si>
    <r>
      <t>Forme</t>
    </r>
    <r>
      <rPr>
        <sz val="10.5"/>
        <color theme="1"/>
        <rFont val="Arial"/>
        <family val="2"/>
      </rPr>
      <t xml:space="preserve"> juridique :</t>
    </r>
  </si>
  <si>
    <t>Activité (code NAF) :</t>
  </si>
  <si>
    <t>Adresse du siège social :</t>
  </si>
  <si>
    <t xml:space="preserve">Visa du Sécrétaire général administratif et financier </t>
  </si>
  <si>
    <t>II.- Identification des dirigeants, des actionnaires et des bénéficiaires effectifs de l'entreprise</t>
  </si>
  <si>
    <t>Observation complémentaire :</t>
  </si>
  <si>
    <t>Dans l'hypothèse où au moins l'une des réponses aux questions était positive, veuillez préciser :</t>
  </si>
  <si>
    <t>IV.- Fiche de conformité</t>
  </si>
  <si>
    <t>Signature</t>
  </si>
  <si>
    <t>A compléter manuellement</t>
  </si>
  <si>
    <t>Achats HT / 365</t>
  </si>
  <si>
    <t>Relevé d'identité bancaire (RIB / IBAN)</t>
  </si>
  <si>
    <t>Accord</t>
  </si>
  <si>
    <t>Accord avec réserve</t>
  </si>
  <si>
    <t>Ajournement</t>
  </si>
  <si>
    <t>Refus</t>
  </si>
  <si>
    <t xml:space="preserve">Poste Fournisseurs / Achats HT : </t>
  </si>
  <si>
    <t>Nature de la réserve :</t>
  </si>
  <si>
    <t xml:space="preserve">- </t>
  </si>
  <si>
    <t>soit</t>
  </si>
  <si>
    <t>A</t>
  </si>
  <si>
    <t>AR</t>
  </si>
  <si>
    <t>AJ</t>
  </si>
  <si>
    <t>R</t>
  </si>
  <si>
    <t>V. - Proposition et modalités de l'avance</t>
  </si>
  <si>
    <t>Dossier</t>
  </si>
  <si>
    <t>Date clôture de l'exercice :</t>
  </si>
  <si>
    <t>Poste Fournisseurs (en nbre de jours d'achats TTC) :</t>
  </si>
  <si>
    <t>Stock (en nbre de jours de CA TTC) :</t>
  </si>
  <si>
    <t>Adresse siège social :</t>
  </si>
  <si>
    <t>2. - Représentant légal et dirigeants</t>
  </si>
  <si>
    <t xml:space="preserve">Je soussigné(e), </t>
  </si>
  <si>
    <t>Durée demandée :</t>
  </si>
  <si>
    <t>dont franchise :</t>
  </si>
  <si>
    <t>CA TTC livre neufs</t>
  </si>
  <si>
    <t>Poste Clients (en nbre de jours de CA TTC) :</t>
  </si>
  <si>
    <t>Effectif</t>
  </si>
  <si>
    <t>g) PME européenne</t>
  </si>
  <si>
    <t>Nombre de salarié(s)</t>
  </si>
  <si>
    <t>h) Montant de la demande &lt; 60 jours CA TTC</t>
  </si>
  <si>
    <t>Montant égal à 60 jours de CA TTC de livres neufs</t>
  </si>
  <si>
    <t>Montant de la demande de financement &lt; ou = à 60 jours de CA TTC des ventes de livres neufs</t>
  </si>
  <si>
    <t>CA :</t>
  </si>
  <si>
    <t>Evolution
(en %)</t>
  </si>
  <si>
    <t>Fiche de compliance</t>
  </si>
  <si>
    <t>Localité</t>
  </si>
  <si>
    <t>Date</t>
  </si>
  <si>
    <t>et lieu de naissance</t>
  </si>
  <si>
    <t>Raison sociale figurant sur le K-Bis</t>
  </si>
  <si>
    <t xml:space="preserve">Original du K-Bis daté de mois de 3 mois </t>
  </si>
  <si>
    <t xml:space="preserve">Liasse fiscale du dernier exercice clos </t>
  </si>
  <si>
    <t xml:space="preserve">Statuts juridiques de la société </t>
  </si>
  <si>
    <t xml:space="preserve">Copie d'une pièce d'identité du dirigeant </t>
  </si>
  <si>
    <t xml:space="preserve">Justificatif de la nomination du dirigeant (PV d'AG, statuts, etc.) </t>
  </si>
  <si>
    <t xml:space="preserve">Justificatif de mise sous surveillance INFOGREFFE </t>
  </si>
  <si>
    <t>Justificatif de contrôle LAB/LFT</t>
  </si>
  <si>
    <t>Avez-vous connaissance d'une information non favorable à l'entité, à ses principaux dirigeants et/ou à ses bénéficiaires effectifs : condamnation, amende, procès en cours de jugement, rumeur(s) persistante(s) récurrente(s) dans le temps, etc. ?</t>
  </si>
  <si>
    <t>Des mesures de gel des avoirs ont-elles été prononcées à l'encontre de l'entité, de ses dirigeants et/ou de ses bénéficiaires effectifs ?</t>
  </si>
  <si>
    <t>- sur une durée de :</t>
  </si>
  <si>
    <t>- incluant une période de franchise de :</t>
  </si>
  <si>
    <t xml:space="preserve">Compatibilité entre montant demandé et besoin de trésorerie </t>
  </si>
  <si>
    <t>IV. - Pertinence de la demande</t>
  </si>
  <si>
    <r>
      <t>VI. - Proposition</t>
    </r>
    <r>
      <rPr>
        <b/>
        <sz val="11"/>
        <rFont val="Arial"/>
        <family val="2"/>
      </rPr>
      <t xml:space="preserve"> de décision</t>
    </r>
    <r>
      <rPr>
        <b/>
        <sz val="11"/>
        <color rgb="FFFF0000"/>
        <rFont val="Arial"/>
        <family val="2"/>
      </rPr>
      <t xml:space="preserve"> </t>
    </r>
    <r>
      <rPr>
        <b/>
        <sz val="11"/>
        <color theme="1"/>
        <rFont val="Arial"/>
        <family val="2"/>
      </rPr>
      <t>et modalités de l'avance</t>
    </r>
  </si>
  <si>
    <r>
      <t>Nom commercial</t>
    </r>
    <r>
      <rPr>
        <i/>
        <sz val="10.5"/>
        <color indexed="8"/>
        <rFont val="Arial"/>
        <family val="2"/>
      </rPr>
      <t xml:space="preserve"> </t>
    </r>
    <r>
      <rPr>
        <sz val="10.5"/>
        <color indexed="8"/>
        <rFont val="Arial"/>
        <family val="2"/>
      </rPr>
      <t>:</t>
    </r>
  </si>
  <si>
    <t>Date  réception IFCIC :</t>
  </si>
  <si>
    <t>Date de demande :</t>
  </si>
  <si>
    <t>Comptes courants d'associés</t>
  </si>
  <si>
    <t>Comptes courants d'associés :</t>
  </si>
  <si>
    <t>Date de réception IFCIC :</t>
  </si>
  <si>
    <t>Effectif (en nbre d'ETP) :</t>
  </si>
  <si>
    <r>
      <t>m</t>
    </r>
    <r>
      <rPr>
        <vertAlign val="superscript"/>
        <sz val="10"/>
        <color theme="1"/>
        <rFont val="Arial"/>
        <family val="2"/>
      </rPr>
      <t>2</t>
    </r>
  </si>
  <si>
    <t>Surface totale :</t>
  </si>
  <si>
    <t>Endettement bancaire :</t>
  </si>
  <si>
    <t>Propriétaire des locaux :</t>
  </si>
  <si>
    <t>Aides et subventions perçues au cours des trois derniers exercices fiscaux :</t>
  </si>
  <si>
    <t>Note Banque de France :</t>
  </si>
  <si>
    <t>mois</t>
  </si>
  <si>
    <t xml:space="preserve">LR : </t>
  </si>
  <si>
    <t>Ventes de livres neufs HT</t>
  </si>
  <si>
    <t xml:space="preserve"> CA :</t>
  </si>
  <si>
    <t xml:space="preserve"> REX :</t>
  </si>
  <si>
    <t xml:space="preserve"> RN :</t>
  </si>
  <si>
    <t xml:space="preserve"> MBA :</t>
  </si>
  <si>
    <t xml:space="preserve"> Endettement / MBA :</t>
  </si>
  <si>
    <t xml:space="preserve"> Frais de personnel / CA HT (en %) :</t>
  </si>
  <si>
    <t xml:space="preserve"> Achats / CA HT (en %) :</t>
  </si>
  <si>
    <t>Marge commerciale</t>
  </si>
  <si>
    <t>Taux de marge brute (%) :</t>
  </si>
  <si>
    <t xml:space="preserve"> Taux de marge brute (%) :</t>
  </si>
  <si>
    <t>JJ/MM/AAAA</t>
  </si>
  <si>
    <t>dont franchise de</t>
  </si>
  <si>
    <t xml:space="preserve">dont franchise de </t>
  </si>
  <si>
    <t>Ventes de livres neufs / CA HT (%) :</t>
  </si>
  <si>
    <t>Ventes de livres neufs au comptant / CA HT (%) :</t>
  </si>
  <si>
    <t>Ventes de livres neufs au comptant HT</t>
  </si>
  <si>
    <t>Poste Clients / CA HT (en nbre de jours) :</t>
  </si>
  <si>
    <t>Poste Fournisseurs / Achats HT (en nbre de jours) :</t>
  </si>
  <si>
    <t>Stocks / CA HT (en nbre de jours) :</t>
  </si>
  <si>
    <t>Achats / CA HT (%) :</t>
  </si>
  <si>
    <t>Loyer / CA HT (%) :</t>
  </si>
  <si>
    <t>Frais de personnel / CA HT (%) :</t>
  </si>
  <si>
    <t>Loyer / CA HT  (%) :</t>
  </si>
  <si>
    <t>Frais de personnel / CA HT  (%) :</t>
  </si>
  <si>
    <t xml:space="preserve"> Taux de marge brute (en %) :</t>
  </si>
  <si>
    <t>Poste Fournisseurs (en nbre de jours d'achats HT) :</t>
  </si>
  <si>
    <t>Copie du récépissé de dépôt des comptes annuels du dernier exercice au Greffe du Tribunal de Commerce</t>
  </si>
  <si>
    <r>
      <rPr>
        <b/>
        <u/>
        <sz val="12"/>
        <rFont val="Arial"/>
        <family val="2"/>
      </rPr>
      <t>1 - Aides sectorielles</t>
    </r>
    <r>
      <rPr>
        <b/>
        <sz val="12"/>
        <rFont val="Arial"/>
        <family val="2"/>
      </rPr>
      <t xml:space="preserve"> : </t>
    </r>
  </si>
  <si>
    <t>CNC</t>
  </si>
  <si>
    <t>MEDIA</t>
  </si>
  <si>
    <t>UNIFRANCE</t>
  </si>
  <si>
    <t>TOTAL</t>
  </si>
  <si>
    <t>ETAT</t>
  </si>
  <si>
    <t>COFACE</t>
  </si>
  <si>
    <t>Montant du MG affecté à l'international</t>
  </si>
  <si>
    <t>Titre Film 7</t>
  </si>
  <si>
    <t>Titre Film 6</t>
  </si>
  <si>
    <t>Titre Film 5</t>
  </si>
  <si>
    <t>Titre Film 4</t>
  </si>
  <si>
    <t>Titre Film 3</t>
  </si>
  <si>
    <t>Titre Film 2</t>
  </si>
  <si>
    <t>Titre Film 1</t>
  </si>
  <si>
    <t>En K€</t>
  </si>
  <si>
    <t>Budget (en K€)</t>
  </si>
  <si>
    <t>Min</t>
  </si>
  <si>
    <t>EUROPE</t>
  </si>
  <si>
    <t>AMERIQUE DU NORD</t>
  </si>
  <si>
    <t>AMERIQUE DU SUD</t>
  </si>
  <si>
    <t>ASIE</t>
  </si>
  <si>
    <t>AFRIQUE</t>
  </si>
  <si>
    <t>AUSTRALIE</t>
  </si>
  <si>
    <t>MOYEN-ORIENT</t>
  </si>
  <si>
    <t>MAGHREB</t>
  </si>
  <si>
    <t>COMPAGNIES AERIENNES</t>
  </si>
  <si>
    <t xml:space="preserve">Commentaires : </t>
  </si>
  <si>
    <t>Total des ressources</t>
  </si>
  <si>
    <t>Avance sollicitée</t>
  </si>
  <si>
    <t>Montant des emprunts</t>
  </si>
  <si>
    <t>Ressources propres</t>
  </si>
  <si>
    <t>Ressources</t>
  </si>
  <si>
    <t>Total des besoins</t>
  </si>
  <si>
    <t>Remboursement de l'avance sollicitée</t>
  </si>
  <si>
    <t>- Nouveaux</t>
  </si>
  <si>
    <t>- Antérieurs</t>
  </si>
  <si>
    <t>Investissements</t>
  </si>
  <si>
    <t>Besoins</t>
  </si>
  <si>
    <t>Autofinancement</t>
  </si>
  <si>
    <r>
      <rPr>
        <b/>
        <u/>
        <sz val="12"/>
        <color theme="1"/>
        <rFont val="Arial"/>
        <family val="2"/>
      </rPr>
      <t>Plan de financement du programme</t>
    </r>
    <r>
      <rPr>
        <b/>
        <sz val="12"/>
        <color theme="1"/>
        <rFont val="Arial"/>
        <family val="2"/>
      </rPr>
      <t xml:space="preserve"> :</t>
    </r>
  </si>
  <si>
    <t xml:space="preserve">                                                                 - dont apports en fonds propres</t>
  </si>
  <si>
    <r>
      <rPr>
        <b/>
        <u/>
        <sz val="12"/>
        <rFont val="Arial"/>
        <family val="2"/>
      </rPr>
      <t>2 - Aides publiques aux PME</t>
    </r>
    <r>
      <rPr>
        <b/>
        <sz val="12"/>
        <rFont val="Arial"/>
        <family val="2"/>
      </rPr>
      <t xml:space="preserve"> : </t>
    </r>
  </si>
  <si>
    <t xml:space="preserve">I. -  Informations générales sur la société </t>
  </si>
  <si>
    <t>Durée de remboursement &lt; à 24 mois</t>
  </si>
  <si>
    <t>Encours actuel FARAP :</t>
  </si>
  <si>
    <t>de</t>
  </si>
  <si>
    <t>Encours actuel risque IFCIC :</t>
  </si>
  <si>
    <t>RUSSIE et CEI</t>
  </si>
  <si>
    <r>
      <t xml:space="preserve">Description des aides perçues par l'entreprise </t>
    </r>
    <r>
      <rPr>
        <sz val="10.5"/>
        <rFont val="Arial"/>
        <family val="2"/>
      </rPr>
      <t>(lors des 2 derniers exercices fiscaux clos et de l'exercice en cours) :</t>
    </r>
  </si>
  <si>
    <t>Montant du CA TTC du dernier exercice clos :</t>
  </si>
  <si>
    <t>European Film Promotion</t>
  </si>
  <si>
    <t>Total aides &amp; subventions</t>
  </si>
  <si>
    <r>
      <t xml:space="preserve">Intitulé et objet 
de l'aide  
</t>
    </r>
    <r>
      <rPr>
        <sz val="10.5"/>
        <rFont val="Arial"/>
        <family val="2"/>
      </rPr>
      <t>(Aide à la prospection, aide à la promotion à l'étranger, etc.)</t>
    </r>
  </si>
  <si>
    <t>1 - Complétude du dossier de demande</t>
  </si>
  <si>
    <r>
      <t xml:space="preserve">2 - </t>
    </r>
    <r>
      <rPr>
        <b/>
        <sz val="11"/>
        <color theme="1"/>
        <rFont val="Calibri"/>
        <family val="2"/>
        <scheme val="minor"/>
      </rPr>
      <t>Cotisation professionnelle</t>
    </r>
    <r>
      <rPr>
        <sz val="11"/>
        <color theme="1"/>
        <rFont val="Calibri"/>
        <family val="2"/>
        <scheme val="minor"/>
      </rPr>
      <t xml:space="preserve"> des exportateurs</t>
    </r>
  </si>
  <si>
    <r>
      <t xml:space="preserve">3 - </t>
    </r>
    <r>
      <rPr>
        <b/>
        <sz val="11"/>
        <color theme="1"/>
        <rFont val="Calibri"/>
        <family val="2"/>
        <scheme val="minor"/>
      </rPr>
      <t xml:space="preserve">Encours </t>
    </r>
    <r>
      <rPr>
        <sz val="11"/>
        <color theme="1"/>
        <rFont val="Calibri"/>
        <family val="2"/>
        <scheme val="minor"/>
      </rPr>
      <t xml:space="preserve">groupe sollicité / existant ≤ </t>
    </r>
    <r>
      <rPr>
        <b/>
        <sz val="11"/>
        <color theme="1"/>
        <rFont val="Calibri"/>
        <family val="2"/>
        <scheme val="minor"/>
      </rPr>
      <t>600 K€</t>
    </r>
  </si>
  <si>
    <t>4 - Avance précédente remboursée</t>
  </si>
  <si>
    <r>
      <t xml:space="preserve">5 - Respect critère </t>
    </r>
    <r>
      <rPr>
        <b/>
        <sz val="11"/>
        <color theme="1"/>
        <rFont val="Calibri"/>
        <family val="2"/>
        <scheme val="minor"/>
      </rPr>
      <t>société d'exportation</t>
    </r>
    <r>
      <rPr>
        <sz val="11"/>
        <color theme="1"/>
        <rFont val="Calibri"/>
        <family val="2"/>
        <scheme val="minor"/>
      </rPr>
      <t xml:space="preserve"> établie en France</t>
    </r>
  </si>
  <si>
    <r>
      <t>6 - Objet de l'avance</t>
    </r>
    <r>
      <rPr>
        <sz val="11"/>
        <color theme="1"/>
        <rFont val="Calibri"/>
        <family val="2"/>
        <scheme val="minor"/>
      </rPr>
      <t xml:space="preserve"> (éligibilité)</t>
    </r>
  </si>
  <si>
    <t>a) Respect des critères 1, 2 , 3, 4, 5, 6 et 7</t>
  </si>
  <si>
    <t>Montant du CA du dernier exerice clos (normal) :</t>
  </si>
  <si>
    <t>Montant CA du dernier exerice clos (simplifié) :</t>
  </si>
  <si>
    <t>Attestation du commissaire aux comptes ou de l'expert comptable relative à la situation de l'entreprise demandeuse vis-à-vis des organismes sociaux et fiscaux à la date de la demande</t>
  </si>
  <si>
    <t>€  au titre du besoin en trésorerie détaillé ci-après.</t>
  </si>
  <si>
    <t>Stratégie de développement de l'entreprise</t>
  </si>
  <si>
    <t xml:space="preserve">   Date et signature du représentant légal</t>
  </si>
  <si>
    <t>agissant en qualité de</t>
  </si>
  <si>
    <t xml:space="preserve">Je, soussigné(e) </t>
  </si>
  <si>
    <t xml:space="preserve">  Cachet de l'entreprise</t>
  </si>
  <si>
    <t>certifie l'exactitude des renseignements fournis</t>
  </si>
  <si>
    <t>Date de livraison prévue                                                                                                                (contractuelle, le cas échéant)</t>
  </si>
  <si>
    <t xml:space="preserve">Préciser le nombre et les principaux titres du catalogue et/ou mandats détenus : </t>
  </si>
  <si>
    <t xml:space="preserve">         Effectif affecté aux ventes inter : </t>
  </si>
  <si>
    <t>Réalisateur</t>
  </si>
  <si>
    <t>Subventions</t>
  </si>
  <si>
    <t>Encours total potentiel :</t>
  </si>
  <si>
    <t>Plafond des encours :</t>
  </si>
  <si>
    <t xml:space="preserve">I. - Informations générales sur l'entreprise </t>
  </si>
  <si>
    <r>
      <t xml:space="preserve">7 - </t>
    </r>
    <r>
      <rPr>
        <b/>
        <sz val="11"/>
        <color theme="1"/>
        <rFont val="Calibri"/>
        <family val="2"/>
        <scheme val="minor"/>
      </rPr>
      <t>Durée</t>
    </r>
    <r>
      <rPr>
        <sz val="11"/>
        <color theme="1"/>
        <rFont val="Calibri"/>
        <family val="2"/>
        <scheme val="minor"/>
      </rPr>
      <t xml:space="preserve"> sollicitée ≤ 24 mois</t>
    </r>
  </si>
  <si>
    <r>
      <t xml:space="preserve">Montant de l'aide </t>
    </r>
    <r>
      <rPr>
        <sz val="10.5"/>
        <color theme="1"/>
        <rFont val="Arial"/>
        <family val="2"/>
      </rPr>
      <t>(en €)</t>
    </r>
  </si>
  <si>
    <t xml:space="preserve">Objectif de nombre de films pris sous mandat / an : </t>
  </si>
  <si>
    <t>du montant du programme d'investissement international.</t>
  </si>
  <si>
    <t xml:space="preserve">
</t>
  </si>
  <si>
    <t>Catalogue et ventes précédentes</t>
  </si>
  <si>
    <t>Film 1</t>
  </si>
  <si>
    <t>Titre et réalisateur</t>
  </si>
  <si>
    <t>Ventes réalisées</t>
  </si>
  <si>
    <t>Entrées France</t>
  </si>
  <si>
    <t>Eventuels prix obtenus</t>
  </si>
  <si>
    <t>Budget</t>
  </si>
  <si>
    <t>Producteur</t>
  </si>
  <si>
    <t xml:space="preserve">Film 2 </t>
  </si>
  <si>
    <t xml:space="preserve">Film 3 </t>
  </si>
  <si>
    <t>Film 4</t>
  </si>
  <si>
    <t>MG porté (le cas échéant)</t>
  </si>
  <si>
    <r>
      <t xml:space="preserve">Date de signature du mandat :
</t>
    </r>
    <r>
      <rPr>
        <i/>
        <sz val="10"/>
        <rFont val="Arial"/>
        <family val="2"/>
      </rPr>
      <t>(à défaut, indiquer la date de signature estimée)</t>
    </r>
  </si>
  <si>
    <r>
      <t xml:space="preserve">Montant du MG France 
</t>
    </r>
    <r>
      <rPr>
        <i/>
        <sz val="10"/>
        <color indexed="8"/>
        <rFont val="Arial"/>
        <family val="2"/>
      </rPr>
      <t>(en cas de mandat France également)</t>
    </r>
  </si>
  <si>
    <t>(4) - Programme d'investissement</t>
  </si>
  <si>
    <t>Promoreel</t>
  </si>
  <si>
    <t xml:space="preserve">Frais de marché </t>
  </si>
  <si>
    <r>
      <t xml:space="preserve">MG Crosscollatérisé ? </t>
    </r>
    <r>
      <rPr>
        <sz val="12"/>
        <color indexed="8"/>
        <rFont val="Arial"/>
        <family val="2"/>
      </rPr>
      <t>(oui/non)</t>
    </r>
  </si>
  <si>
    <t>Première projection marché</t>
  </si>
  <si>
    <t>Promo reel (si oui, quand)</t>
  </si>
  <si>
    <t>Dates de tournage</t>
  </si>
  <si>
    <r>
      <rPr>
        <b/>
        <u/>
        <sz val="12"/>
        <color indexed="8"/>
        <rFont val="Arial"/>
        <family val="2"/>
      </rPr>
      <t>A. Description des films du programme</t>
    </r>
    <r>
      <rPr>
        <b/>
        <sz val="12"/>
        <color theme="1"/>
        <rFont val="Arial"/>
        <family val="2"/>
      </rPr>
      <t xml:space="preserve"> :</t>
    </r>
  </si>
  <si>
    <t>Bref synopsis</t>
  </si>
  <si>
    <t>S'agit-il d'un 1er film? (oui/non)</t>
  </si>
  <si>
    <t>Caractéristiques du programme d'investissement</t>
  </si>
  <si>
    <t>Producteur/Société de production</t>
  </si>
  <si>
    <t>Casting (envisagé ou confirmé)</t>
  </si>
  <si>
    <t>Nombre de 2e films</t>
  </si>
  <si>
    <t xml:space="preserve">Nombre de 1ers films                                                                                                                                                                                 </t>
  </si>
  <si>
    <t xml:space="preserve">Nombre d'acquisitions sur scénario                                                                                 </t>
  </si>
  <si>
    <t>…</t>
  </si>
  <si>
    <t>S'agit-il d'une acquisition sur scénario? (oui/non)</t>
  </si>
  <si>
    <t xml:space="preserve">Caractéristiques du programme                                                                                                                                                                                                                     </t>
  </si>
  <si>
    <t>Budget inférieur à 4M€</t>
  </si>
  <si>
    <t>Budget compris entre 4 et 7M€</t>
  </si>
  <si>
    <t>Budget supérieur à 7M€</t>
  </si>
  <si>
    <t>oui</t>
  </si>
  <si>
    <t>non</t>
  </si>
  <si>
    <t>A. Montant prévu des MG par film</t>
  </si>
  <si>
    <r>
      <t>B. Mandat de ventes internationales</t>
    </r>
    <r>
      <rPr>
        <b/>
        <sz val="12"/>
        <color theme="1"/>
        <rFont val="Arial"/>
        <family val="2"/>
      </rPr>
      <t xml:space="preserve"> :</t>
    </r>
  </si>
  <si>
    <t>C. Mise en avant de chaque film en fonction des festivals et marchés ciblés :</t>
  </si>
  <si>
    <t>D. Montant prévu des frais de promotion</t>
  </si>
  <si>
    <t xml:space="preserve">Perspectives de croissance/ stratégie de développement: </t>
  </si>
  <si>
    <t xml:space="preserve">Nombre de vendeurs: </t>
  </si>
  <si>
    <t>Nom et expérience des animateurs (vendeurs, responsables financiers…)</t>
  </si>
  <si>
    <t>Autres financements (* à préciser)</t>
  </si>
  <si>
    <t>Remboursement d'emprunts ( *annuités en capital seulement)</t>
  </si>
  <si>
    <t xml:space="preserve">                                                Besoins (K€)</t>
  </si>
  <si>
    <t xml:space="preserve">                                                Ressources (K€)</t>
  </si>
  <si>
    <t>Boolean</t>
  </si>
  <si>
    <t>Nature de l'aide</t>
  </si>
  <si>
    <t>Prêt</t>
  </si>
  <si>
    <t>Subvention</t>
  </si>
  <si>
    <t>Minimum Garanti (K€)</t>
  </si>
  <si>
    <t>Dépenses P&amp;P (K€)</t>
  </si>
  <si>
    <t>Ventes, estimation basse (K€)</t>
  </si>
  <si>
    <t>Ventes, estimation haute (K€)</t>
  </si>
  <si>
    <t>Au cours de l'exercice N-2</t>
  </si>
  <si>
    <t>Au cours de l'exercice N-1</t>
  </si>
  <si>
    <t>4.1</t>
  </si>
  <si>
    <t>4.2.</t>
  </si>
  <si>
    <t>4.3.</t>
  </si>
  <si>
    <t>Nouvelle demande: présentation du programme d'investissement (partie 1: caractéristiques des films inclus dans le programme d'investissement présenté)</t>
  </si>
  <si>
    <t>Nouvelle demande: présentation du programme d'investissement (partie 2: dépenses et stratégie de lancement des films)</t>
  </si>
  <si>
    <t>Nouvelle demande: présentation du programme d'investissement (partie 3: prévisions de ventes)</t>
  </si>
  <si>
    <t>Plan de financement du programme d'investissement</t>
  </si>
  <si>
    <t>Détail des aides et des subventions obtenues</t>
  </si>
  <si>
    <t>Partie 1. Caractéristiques</t>
  </si>
  <si>
    <t>Partie 2. Dépenses et stratégie de lancement</t>
  </si>
  <si>
    <t>Partie 3. Prévisions des ventes</t>
  </si>
  <si>
    <t>(7) - Aides &amp; subventions</t>
  </si>
  <si>
    <t>41 rue de la Chaussée d'Antin - 75009 Paris</t>
  </si>
  <si>
    <t xml:space="preserve">      (5) - Plans de financement et de trésorerie</t>
  </si>
  <si>
    <t>5.</t>
  </si>
  <si>
    <t>Les modalités d'envoi sont détaillées plus bas.</t>
  </si>
  <si>
    <t>Madame la Directrice générale,</t>
  </si>
  <si>
    <r>
      <t>Relevant du régime d'aides</t>
    </r>
    <r>
      <rPr>
        <b/>
        <i/>
        <sz val="10.5"/>
        <color rgb="FFFF0000"/>
        <rFont val="Arial"/>
        <family val="2"/>
      </rPr>
      <t xml:space="preserve"> de minimis * </t>
    </r>
    <r>
      <rPr>
        <b/>
        <sz val="10.5"/>
        <color rgb="FFFF0000"/>
        <rFont val="Arial"/>
        <family val="2"/>
      </rPr>
      <t>(oui/non)</t>
    </r>
  </si>
  <si>
    <t>S'agit-il d'un film EOF? (oui/non)</t>
  </si>
  <si>
    <t>S'agit-il d'un film agréé? (oui/non)</t>
  </si>
  <si>
    <t xml:space="preserve">Nombre de films agréés                                                                                                                                                                                                                    </t>
  </si>
  <si>
    <t xml:space="preserve">Nombre de films EOF                                                                                                                                                                                                            </t>
  </si>
  <si>
    <t>Autres besoins (frais généraux, etc)</t>
  </si>
  <si>
    <t>Clause d'allègement FARAP</t>
  </si>
  <si>
    <t xml:space="preserve">                                                     - dont autofinancement (ventes, etc)</t>
  </si>
  <si>
    <t>Forme juridique</t>
  </si>
  <si>
    <t xml:space="preserve">Échéances de versement contractuelles
</t>
  </si>
  <si>
    <t>Montant déjà versé</t>
  </si>
  <si>
    <t>Merci de remplir en K€</t>
  </si>
  <si>
    <t>Montant prévisionnel  minimum des ventes</t>
  </si>
  <si>
    <t>Par territoire                                                              (indiquer la borne basse en K€)</t>
  </si>
  <si>
    <t>VENTES REALISEES EVENTUELLES (signées ou en cours, K€)</t>
  </si>
  <si>
    <t xml:space="preserve">- selon des échéances (mensuelles/trimestrielles) : </t>
  </si>
  <si>
    <t>Institut pour le Financement du Cinéma et des Industries Culturelles</t>
  </si>
  <si>
    <t>Copie de la pièce d'identité du dirigeant en cours de validité</t>
  </si>
  <si>
    <r>
      <t xml:space="preserve">Copie d'un document d'identité de </t>
    </r>
    <r>
      <rPr>
        <b/>
        <sz val="12"/>
        <rFont val="Arial"/>
        <family val="2"/>
      </rPr>
      <t>toute personnes actionnaire de la société demandeuse, à 20% ou plus</t>
    </r>
    <r>
      <rPr>
        <sz val="12"/>
        <rFont val="Arial"/>
        <family val="2"/>
      </rPr>
      <t>, par détention directe ou indirecte</t>
    </r>
  </si>
  <si>
    <r>
      <t xml:space="preserve">Copie des mandats de ventes internationales / </t>
    </r>
    <r>
      <rPr>
        <i/>
        <sz val="12"/>
        <rFont val="Arial"/>
        <family val="2"/>
      </rPr>
      <t>deal memos</t>
    </r>
    <r>
      <rPr>
        <sz val="12"/>
        <rFont val="Arial"/>
        <family val="2"/>
      </rPr>
      <t xml:space="preserve"> signés pour chaque film identifié du programme</t>
    </r>
  </si>
  <si>
    <t>Adresse postale:</t>
  </si>
  <si>
    <t>Partie 1. Identification et gouvernance</t>
  </si>
  <si>
    <t>Partie 2. Actionnariat</t>
  </si>
  <si>
    <t>1. Personnes morales</t>
  </si>
  <si>
    <t>Raison sociale</t>
  </si>
  <si>
    <t>N°SIRET</t>
  </si>
  <si>
    <t>Pays du siège social</t>
  </si>
  <si>
    <t>% détention de la société demandeuse</t>
  </si>
  <si>
    <t>Actionnaire personne morale 1</t>
  </si>
  <si>
    <t>Actionnaire personne morale 2</t>
  </si>
  <si>
    <t>Actionnaire personne morale 3</t>
  </si>
  <si>
    <t>Actionnaire personne morale 4</t>
  </si>
  <si>
    <t>Actionnaire personne morale 5</t>
  </si>
  <si>
    <t>2. Personnes physiques</t>
  </si>
  <si>
    <t>Actionnaire personne physique 1</t>
  </si>
  <si>
    <t>Actionnaire personne physique 2</t>
  </si>
  <si>
    <t>Actionnaire personne physique 3</t>
  </si>
  <si>
    <t>Actionnaire personne physique 4</t>
  </si>
  <si>
    <t>Actionnaire personne physique 5</t>
  </si>
  <si>
    <t>Actionnaire dirigeant? (oui/non)</t>
  </si>
  <si>
    <t>Pour toute personne morale détenant la société demandeuse à plus de 20%, merci de fournir un Kbis de moins de 3 mois, des statuts à jour et certifiés conformes, et une table d'actionnariat à jour et certifiée conforme.</t>
  </si>
  <si>
    <t>Renseignements sur l'entreprise  (partie 1: identification et gouvernance)</t>
  </si>
  <si>
    <t>Renseignements sur l'entreprise  (partie 2: actionnariat)</t>
  </si>
  <si>
    <t>2.1</t>
  </si>
  <si>
    <t>2.2</t>
  </si>
  <si>
    <t>Exercice en cours, à date</t>
  </si>
  <si>
    <t xml:space="preserve">Attention, il faut mentionner les aides reçues par toutes les entreprises en cas de groupe. </t>
  </si>
  <si>
    <t>Exercice N en cours</t>
  </si>
  <si>
    <t>N+1</t>
  </si>
  <si>
    <t>N+2</t>
  </si>
  <si>
    <t>Vous trouverez ci-dessous la liste des éléments du dossier à constituer et à faire parvenir à l'IFCIC pour présenter une demande de prêt FARAP 2.</t>
  </si>
  <si>
    <t>ai l'honneur, par la présente, de solliciter auprès de l'IFCIC le versement d'un prêt d'un montant</t>
  </si>
  <si>
    <t>Ce prêt serait remboursable selon les modalités ci-dessous énoncées :</t>
  </si>
  <si>
    <t>Pour toute personne physique détenant la société demandeuse à plus de 20%, merci de fournir la copie d'une pièce d'identité en cours de validité.</t>
  </si>
  <si>
    <r>
      <rPr>
        <b/>
        <u/>
        <sz val="12"/>
        <color theme="1"/>
        <rFont val="Arial"/>
        <family val="2"/>
      </rPr>
      <t xml:space="preserve">Plan de trésorerie de l'entreprise sur 2 à 3 ans: </t>
    </r>
    <r>
      <rPr>
        <b/>
        <u/>
        <sz val="12"/>
        <color rgb="FFFF0000"/>
        <rFont val="Arial"/>
        <family val="2"/>
      </rPr>
      <t>pour l'année en cours, indiquer les besoins et ressources restant à date</t>
    </r>
    <r>
      <rPr>
        <b/>
        <sz val="12"/>
        <color rgb="FFFF0000"/>
        <rFont val="Arial"/>
        <family val="2"/>
      </rPr>
      <t>:</t>
    </r>
  </si>
  <si>
    <t>Le formulaire complété et les pièces jointes détaillées ci-dessus sont attendus par mail seulement.</t>
  </si>
  <si>
    <t xml:space="preserve">Merci de veiller à ce que le dossier nous parvienne au plus tard 4 semaines avant la date de tenue du comité indiquée sur le site de l'IFCIC. </t>
  </si>
  <si>
    <t>La lettre de demande (page 1. du présent formulaire) et la déclaration de subventions (page 6.) doivent être signées et envoyées par courrier.</t>
  </si>
  <si>
    <t xml:space="preserve">Copie certifiée conforme de la décision des associés ou du conseil d'administration désignant le dirigeant </t>
  </si>
  <si>
    <r>
      <t xml:space="preserve">Extrait K-Bis </t>
    </r>
    <r>
      <rPr>
        <b/>
        <sz val="12"/>
        <rFont val="Arial"/>
        <family val="2"/>
      </rPr>
      <t xml:space="preserve">de moins de trois mois </t>
    </r>
  </si>
  <si>
    <t xml:space="preserve">Ce prêt représente </t>
  </si>
  <si>
    <t>Historique et faits marquants au cours des trois derniers exercices</t>
  </si>
  <si>
    <t>(3) - Historique et perspectives du demandeur
Partie 1. Développement, positionnement, stratégie de l'entreprise</t>
  </si>
  <si>
    <t>(3) - Historique et perspectives du demandeur
Partie 2. Catalogue</t>
  </si>
  <si>
    <t xml:space="preserve">1. - </t>
  </si>
  <si>
    <t>Total du programme d'investissement international présenté au FARAP 2</t>
  </si>
  <si>
    <t>Investissements présentés au FARAP 2 (ventilation du programme présenté sur 2 à 3 ans)</t>
  </si>
  <si>
    <t>Autres investissements (line up hors FARAP 2)</t>
  </si>
  <si>
    <t>Prêts pour l'acquisition, la promotion et la prospection de films et de programmes audiovisuels à l'étranger (FARAP 2)
Dossier de demande - Cinéma</t>
  </si>
  <si>
    <t>3.1</t>
  </si>
  <si>
    <t>L'entreprise: historique, structure, stratégie</t>
  </si>
  <si>
    <t>3.2</t>
  </si>
  <si>
    <t>L'entreprise: catalogue et ventes récentes</t>
  </si>
  <si>
    <t xml:space="preserve">Statuts de la société et table d'actionnariat à jour certifiés conformes et datés par le dirigeant de l'entreprise </t>
  </si>
  <si>
    <r>
      <t xml:space="preserve">Statuts, Kbis de moins de 3 mois  table d'actionnariat à jour et certifiée conforme de </t>
    </r>
    <r>
      <rPr>
        <b/>
        <sz val="12"/>
        <rFont val="Arial"/>
        <family val="2"/>
      </rPr>
      <t>toute société détenant la société demandeuse à 20% ou plus</t>
    </r>
    <r>
      <rPr>
        <sz val="12"/>
        <rFont val="Arial"/>
        <family val="2"/>
      </rPr>
      <t xml:space="preserve"> (actionnaire personne morale, holding, etc), par détention directe ou indirecte</t>
    </r>
  </si>
  <si>
    <t>Liasses fiscales et annexes des deux derniers exercices clos certifiés par le Commissaire aux Comptes, accompagnés des rapports du CAC et, le cas échéant, des comptes consolidés</t>
  </si>
  <si>
    <t>Je certifie sur l'honneur l'exactitude des informations et des renseignements fournis dans le dossier joint à la présente demande.</t>
  </si>
  <si>
    <t>Attention: veillez à mentionner les détenteurs directs et indirects. Si la société demandeuse est détenue à 60% par la société A, et la société A est détenue à 100% par la société C, il faut mentionner la société C dans le tableau et fournir les documents demandés.</t>
  </si>
  <si>
    <t>Attention: veillez à mentionner les détenteurs directs et indirects.Cf supra: si la société C, qui détient la société demandeuse à 60% via la société A, est détenue à 50% (par exemple) par Mme XY, merci de fournir la pièce d'identité de Mme XY.</t>
  </si>
  <si>
    <t>NB : Le nombre de films mentionné ci-après ("Film 1" à "Film 7") est donné à titre d'exemple, un programme pouvant comprendre un seul film, sans nombre maximum. Notez que nous acceptons que certains films soient encore anonymes/à déterminer, s'il s'agit d'une part minoritaire (maximum 30%) du programme présenté.</t>
  </si>
  <si>
    <t>Un dossier complet comporte les feuilles de ce formulaire dûment remplies ainsi que l'ensemble des documents dont la liste se trouve ci-dessous.</t>
  </si>
  <si>
    <t>Titres-phares du catalogues : préciser les ventes réalisées sur 3 ou 4 films au cours des 3 derniers exercices</t>
  </si>
  <si>
    <t>S'agit-il d'un 2e film (oui/non)?</t>
  </si>
  <si>
    <r>
      <rPr>
        <b/>
        <u/>
        <sz val="12"/>
        <color theme="1"/>
        <rFont val="Arial"/>
        <family val="2"/>
      </rPr>
      <t>B. Synthèse du programme d'investissement</t>
    </r>
    <r>
      <rPr>
        <b/>
        <sz val="12"/>
        <color theme="1"/>
        <rFont val="Arial"/>
        <family val="2"/>
      </rPr>
      <t xml:space="preserve"> (se remplit automatiquement):</t>
    </r>
  </si>
  <si>
    <t>MONDE (PLATEFORMES)</t>
  </si>
  <si>
    <t>Les prêts FARAP 2 sont attribués à un bénéficiaire dans l'objectif de financer un programme d'investissement comprenant au moins 1 film. En parallèle du passage du dossier en comité d'engagement, une commission présidée par le CNC peut proposer qu'une subvention appelée "clause d'allègement conditionnel", pouvant aller jusqu'à 25% du montant du prêt, puisse être accordée au bénéficiaire du prêt au terme de son remboursement. Ce pourcentage est défini en fonction de la qualité et de l'ambition du programme d'exportation présenté, notamment en termes de prise de risque et de contribution à la diversité culturelle (volume des acquisitions sur scénario et des MG, nombre de 1er ou 2e films, de productions agrées et/ou EOF).</t>
  </si>
  <si>
    <t>Je reconnais être informé (e) que les informations recueillies au présent formulaire contiennent des données à caractère personnel au sens du Règlement Européen sur la protection des données personnelles (RGPD) et qu'elles font l'objet de traitements informatisés par l'IFCIC et par son comité, dans le cadre de l'instruction et de l'attribution de la demande. Ces informations et les traitements automatisés de ces données auront pour seule finalité l'examen et  l'octroi de prêts par l'IFCIC.  Elles ne seront utilisées par l'IFCIC et le comité que pour assurer le traitement de la demande de prêt,assurer la gestion du dossier, élaborer des statistiques ou analyses associées au dispositif concerné ou pour satisfaire aux obligations légales ou règlementaires, notamment en matière de lutte contre le blanchiment de capitaux et le financement du terrorisme. Je suis informé (e) que tout document ou justificatif remis dans le cadre des présentes pourra être numérisé et que ces documents et/ou données peuvent être transmises à des tiers, prestataires de services ou sous-traitants, aux membres du comité et ce, pendant une durée de conservation limitée selon la règlementation en vigueur. Je reconnais être informé(e) que je bénéficie d'un droit d'accès, de rectification, de portabilité ou d'effacement de ces données conformément à la loi Informatique et Libertés du 6 janvier 1978 modifiée et au règlement européen n°2016/676/UE du 27 avril 2016. Je suis informé (e) que je peux pour des motifs légitimes, m'opposer au traitement des données me concernant.</t>
  </si>
  <si>
    <t>demande.</t>
  </si>
  <si>
    <t xml:space="preserve">Je certifie sur l'honneur l'exactitude des informations et des renseignements fournis dans le dossier joint à la présente </t>
  </si>
  <si>
    <t>Je reconnais être informé (e) que les informations recueillies au présent formulaire contiennent des données à caractère personnel au sens du Règlement Européen sur la protection des données personnelles (RGPD) et qu'elles font l'objet de traitements informatisés par l'IFCIC pour le compte de la Commission Allègements et par le CNC  dans le cadre de l'instruction de la demande d'Allègement. Ces informations et les traitements automatisés de ces données auront pour seule finalité l'examen et  l'octroi de l'allègement par la commission.  Elles ne seront utilisées par l'IFCIC pour le compte de la Commission, par la Commission et le CNC qui la préside que pour assurer le traitement de la demande d'allègement,assurer la gestion du dossier, élaborer des statistiques ou analyses associées au dispositif concerné ou pour satisfaire aux obligations légales ou règlementaires, notamment en matière de lutte contre le blanchiment de capitaux et le financement du terrorisme. Je suis informé (e) que tout document ou justificatif remis dans le cadre des présentes pourra être numérisé et que ces documents et/ou données peuvent être transmises à des tiers, prestataires de services ou sous-traitants, aux membres de la commission et ce, pendant une durée de conservation limitée selon la règlementation en vigueur. Je reconnais être informé(e) que je bénéficie d'un droit d'accès, de rectification, de protabilité ou d'effacement de ces données conformément à la loi Informatique et Libertés du 6 janvier 1978 modifiée et au règlement européen n°2016/676/UE du 27 avril 2016. Je suis informé (e) que je peux pour des motifs légitimes, m'opposer au traitement des données me concernant.</t>
  </si>
  <si>
    <t xml:space="preserve">J'ai l'honneur, par la présente, de solliciter l'examen d'un Allègement. </t>
  </si>
  <si>
    <t xml:space="preserve">récipiendaire par contrat  en date du </t>
  </si>
  <si>
    <t xml:space="preserve">Date de réception par l'IFCIC pour le compte de la Commission : </t>
  </si>
  <si>
    <t>(1) - Lettre de demande de prêt</t>
  </si>
  <si>
    <t>Lettre de demande de prêt</t>
  </si>
  <si>
    <t>6 - PIECES COMPLEMENTAIRES</t>
  </si>
  <si>
    <t xml:space="preserve">7. </t>
  </si>
  <si>
    <t>Lettre de demande d'allègement</t>
  </si>
  <si>
    <t>Monsieur le Président de la Commission,</t>
  </si>
  <si>
    <t>1 - FORMULAIRE DE DEMANDE DE PRÊT A L'IFCIC</t>
  </si>
  <si>
    <t>2 - FORMULAIRE DE DEMANDE d'ALLEGEMENT A LA COMMISSION</t>
  </si>
  <si>
    <t>FARAP 2</t>
  </si>
  <si>
    <r>
      <rPr>
        <b/>
        <sz val="12"/>
        <rFont val="Arial"/>
        <family val="2"/>
      </rPr>
      <t>Adresses mail (envoyer simultanément aux deux adresses):</t>
    </r>
    <r>
      <rPr>
        <sz val="12"/>
        <rFont val="Arial"/>
        <family val="2"/>
      </rPr>
      <t xml:space="preserve"> farap2@ifcic.fr ; segond@ifcic.fr </t>
    </r>
  </si>
  <si>
    <t>6.</t>
  </si>
  <si>
    <t xml:space="preserve">8. </t>
  </si>
  <si>
    <t>Questionnaire sur les enjeux climatiques et de décarbonation</t>
  </si>
  <si>
    <t xml:space="preserve">Établissement de crédit spécialisé dans le financement du secteur culturel, l’IFCIC a pour mission de faciliter l’accès au financement des entreprises relevant des secteurs culturels et créatifs.
Ces secteurs sont aujourd’hui confrontés aux changements climatiques et environnementaux et doivent à la fois atténuer leur empreinte carbone, contribuer à la transition bas-carbone (risques de transition) et s’adapter aux aléas climatiques (risques physiques). 
L’IFCIC souhaite jouer un rôle-clé dans l’accompagnement du développement et le financement des entreprises culturelles et créatives tout en les aidant dans la prise en compte des enjeux carbone et leur transition bas-carbone.
</t>
  </si>
  <si>
    <t>1)</t>
  </si>
  <si>
    <t>Parmi les investissements présentés dans le cadre de la demande de prêt, certains favorisent-ils la décarbonation ou l’adaptation aux aléas climatiques ?</t>
  </si>
  <si>
    <t>2)</t>
  </si>
  <si>
    <t>Votre entreprise a-t-elle réalisé un diagnostic / bilan carbone ?</t>
  </si>
  <si>
    <t>3)</t>
  </si>
  <si>
    <t>Quels enjeux climatiques et de décarbonation (risques physiques et de transition) identifiez-vous pour votre entreprise ?</t>
  </si>
  <si>
    <t>4)</t>
  </si>
  <si>
    <t>les achats (matières premières, prestataires extérieurs…à</t>
  </si>
  <si>
    <t>le transport (du public, des œuvres, du personnel)</t>
  </si>
  <si>
    <t>le bâtiment et l'énergie</t>
  </si>
  <si>
    <t xml:space="preserve">d) </t>
  </si>
  <si>
    <t>les systèmes d'information</t>
  </si>
  <si>
    <t xml:space="preserve">En réponse à ces questions, merci de nous adresser tout document ou élément d'information qui illustrerait votre démarche (actions passées et futures). </t>
  </si>
  <si>
    <r>
      <t xml:space="preserve">Une stratégie ou des actions de décarbonation ont-t-elles été engagées par votre entreprise ? 
</t>
    </r>
    <r>
      <rPr>
        <sz val="10.5"/>
        <color theme="1"/>
        <rFont val="Arial"/>
        <family val="2"/>
      </rPr>
      <t>en particulier sur les thématiques telles que :</t>
    </r>
  </si>
  <si>
    <t>Veuillez nous faire parvenir les mandats ou DM signés par courriel à l'adresse : farap2@ifcic.fr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</si>
</sst>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 _€_-;\-* #,##0\ _€_-;_-* &quot;-&quot;\ _€_-;_-@_-"/>
    <numFmt numFmtId="165" formatCode="_-* #,##0.00\ _€_-;\-* #,##0.00\ _€_-;_-* &quot;-&quot;??\ _€_-;_-@_-"/>
    <numFmt numFmtId="166" formatCode="dd/mm/yy;@"/>
    <numFmt numFmtId="167" formatCode="0.0%"/>
    <numFmt numFmtId="168" formatCode="d/m;@"/>
    <numFmt numFmtId="169" formatCode="#,##0\ &quot;€&quot;"/>
    <numFmt numFmtId="170" formatCode="[$-40C]mmm\-yy;@"/>
    <numFmt numFmtId="171" formatCode="#,##0.0_ ;\-#,##0.0\ "/>
  </numFmts>
  <fonts count="99" x14ac:knownFonts="1">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u/>
      <sz val="11"/>
      <color theme="1"/>
      <name val="Calibri"/>
      <family val="2"/>
      <scheme val="minor"/>
    </font>
    <font>
      <b/>
      <sz val="14"/>
      <color theme="1"/>
      <name val="Calibri"/>
      <family val="2"/>
      <scheme val="minor"/>
    </font>
    <font>
      <i/>
      <sz val="11"/>
      <color theme="1"/>
      <name val="Calibri"/>
      <family val="2"/>
      <scheme val="minor"/>
    </font>
    <font>
      <sz val="18"/>
      <color theme="1"/>
      <name val="Calibri"/>
      <family val="2"/>
      <scheme val="minor"/>
    </font>
    <font>
      <u/>
      <sz val="11"/>
      <color indexed="12"/>
      <name val="Calibri"/>
      <family val="2"/>
    </font>
    <font>
      <b/>
      <sz val="10"/>
      <color indexed="8"/>
      <name val="Arial"/>
      <family val="2"/>
    </font>
    <font>
      <b/>
      <i/>
      <sz val="10"/>
      <color indexed="8"/>
      <name val="Arial"/>
      <family val="2"/>
    </font>
    <font>
      <b/>
      <sz val="11"/>
      <name val="Calibri"/>
      <family val="2"/>
      <scheme val="minor"/>
    </font>
    <font>
      <sz val="11"/>
      <color rgb="FFFF0000"/>
      <name val="Calibri"/>
      <family val="2"/>
      <scheme val="minor"/>
    </font>
    <font>
      <b/>
      <sz val="10"/>
      <name val="Arial"/>
      <family val="2"/>
    </font>
    <font>
      <i/>
      <sz val="10"/>
      <name val="Arial"/>
      <family val="2"/>
    </font>
    <font>
      <b/>
      <sz val="11"/>
      <name val="Arial"/>
      <family val="2"/>
    </font>
    <font>
      <sz val="11"/>
      <color rgb="FF0000FF"/>
      <name val="Calibri"/>
      <family val="2"/>
      <scheme val="minor"/>
    </font>
    <font>
      <sz val="11"/>
      <color theme="1"/>
      <name val="Calibri"/>
      <family val="2"/>
      <scheme val="minor"/>
    </font>
    <font>
      <sz val="21"/>
      <name val="Arial"/>
      <family val="2"/>
    </font>
    <font>
      <sz val="10"/>
      <name val="Arial"/>
      <family val="2"/>
    </font>
    <font>
      <sz val="20"/>
      <name val="Arial"/>
      <family val="2"/>
    </font>
    <font>
      <sz val="26"/>
      <name val="Arial"/>
      <family val="2"/>
    </font>
    <font>
      <sz val="11"/>
      <name val="Arial"/>
      <family val="2"/>
    </font>
    <font>
      <sz val="10"/>
      <name val="Arial"/>
      <family val="2"/>
    </font>
    <font>
      <u/>
      <sz val="10"/>
      <color indexed="12"/>
      <name val="Arial"/>
      <family val="2"/>
    </font>
    <font>
      <i/>
      <sz val="11"/>
      <name val="Calibri"/>
      <family val="2"/>
      <scheme val="minor"/>
    </font>
    <font>
      <sz val="8"/>
      <name val="Verdana"/>
      <family val="2"/>
    </font>
    <font>
      <u/>
      <sz val="11"/>
      <color rgb="FF0000FF"/>
      <name val="Calibri"/>
      <family val="2"/>
    </font>
    <font>
      <sz val="10"/>
      <color theme="1"/>
      <name val="Arial"/>
      <family val="2"/>
    </font>
    <font>
      <i/>
      <sz val="10"/>
      <color theme="1"/>
      <name val="Arial"/>
      <family val="2"/>
    </font>
    <font>
      <sz val="11"/>
      <color theme="1"/>
      <name val="Arial"/>
      <family val="2"/>
    </font>
    <font>
      <b/>
      <sz val="11"/>
      <color theme="1"/>
      <name val="Arial"/>
      <family val="2"/>
    </font>
    <font>
      <b/>
      <sz val="10"/>
      <color theme="1"/>
      <name val="Arial"/>
      <family val="2"/>
    </font>
    <font>
      <i/>
      <sz val="8"/>
      <color theme="1"/>
      <name val="Arial"/>
      <family val="2"/>
    </font>
    <font>
      <sz val="11"/>
      <color rgb="FF006600"/>
      <name val="Calibri"/>
      <family val="2"/>
      <scheme val="minor"/>
    </font>
    <font>
      <u/>
      <sz val="10.5"/>
      <color rgb="FF0000FF"/>
      <name val="Arial"/>
      <family val="2"/>
    </font>
    <font>
      <sz val="10.5"/>
      <name val="Arial"/>
      <family val="2"/>
    </font>
    <font>
      <b/>
      <u/>
      <sz val="10.5"/>
      <name val="Arial"/>
      <family val="2"/>
    </font>
    <font>
      <sz val="10.5"/>
      <color indexed="8"/>
      <name val="Arial"/>
      <family val="2"/>
    </font>
    <font>
      <b/>
      <sz val="10.5"/>
      <name val="Arial"/>
      <family val="2"/>
    </font>
    <font>
      <b/>
      <sz val="13"/>
      <color theme="1"/>
      <name val="Arial"/>
      <family val="2"/>
    </font>
    <font>
      <sz val="10.5"/>
      <color theme="1"/>
      <name val="Arial"/>
      <family val="2"/>
    </font>
    <font>
      <i/>
      <sz val="10.5"/>
      <color theme="1"/>
      <name val="Arial"/>
      <family val="2"/>
    </font>
    <font>
      <sz val="10.5"/>
      <color rgb="FF0070C0"/>
      <name val="Arial"/>
      <family val="2"/>
    </font>
    <font>
      <sz val="10.5"/>
      <color theme="0"/>
      <name val="Arial"/>
      <family val="2"/>
    </font>
    <font>
      <b/>
      <sz val="10.5"/>
      <color theme="1"/>
      <name val="Arial"/>
      <family val="2"/>
    </font>
    <font>
      <b/>
      <i/>
      <sz val="10.5"/>
      <color theme="1"/>
      <name val="Arial"/>
      <family val="2"/>
    </font>
    <font>
      <b/>
      <sz val="10.5"/>
      <color indexed="8"/>
      <name val="Arial"/>
      <family val="2"/>
    </font>
    <font>
      <i/>
      <sz val="10.5"/>
      <color indexed="8"/>
      <name val="Arial"/>
      <family val="2"/>
    </font>
    <font>
      <sz val="10.5"/>
      <color rgb="FFFF0000"/>
      <name val="Arial"/>
      <family val="2"/>
    </font>
    <font>
      <u/>
      <sz val="10.5"/>
      <name val="Arial"/>
      <family val="2"/>
    </font>
    <font>
      <b/>
      <u/>
      <sz val="10.5"/>
      <color indexed="8"/>
      <name val="Arial"/>
      <family val="2"/>
    </font>
    <font>
      <u/>
      <sz val="10.5"/>
      <color indexed="8"/>
      <name val="Arial"/>
      <family val="2"/>
    </font>
    <font>
      <i/>
      <u/>
      <sz val="10.5"/>
      <color indexed="8"/>
      <name val="Arial"/>
      <family val="2"/>
    </font>
    <font>
      <b/>
      <u/>
      <sz val="10.5"/>
      <color theme="1"/>
      <name val="Arial"/>
      <family val="2"/>
    </font>
    <font>
      <sz val="10.5"/>
      <color theme="7"/>
      <name val="Arial"/>
      <family val="2"/>
    </font>
    <font>
      <b/>
      <i/>
      <sz val="10"/>
      <color theme="1"/>
      <name val="Arial"/>
      <family val="2"/>
    </font>
    <font>
      <b/>
      <sz val="10"/>
      <color theme="1"/>
      <name val="Calibri"/>
      <family val="2"/>
      <scheme val="minor"/>
    </font>
    <font>
      <b/>
      <sz val="13"/>
      <name val="Arial"/>
      <family val="2"/>
    </font>
    <font>
      <b/>
      <i/>
      <sz val="11"/>
      <color theme="1"/>
      <name val="Calibri"/>
      <family val="2"/>
      <scheme val="minor"/>
    </font>
    <font>
      <b/>
      <sz val="11"/>
      <color rgb="FFFF0000"/>
      <name val="Arial"/>
      <family val="2"/>
    </font>
    <font>
      <vertAlign val="superscript"/>
      <sz val="10"/>
      <color theme="1"/>
      <name val="Arial"/>
      <family val="2"/>
    </font>
    <font>
      <sz val="10"/>
      <color theme="1"/>
      <name val="Calibri"/>
      <family val="2"/>
      <scheme val="minor"/>
    </font>
    <font>
      <b/>
      <sz val="12"/>
      <name val="Arial"/>
      <family val="2"/>
    </font>
    <font>
      <sz val="12"/>
      <name val="Arial"/>
      <family val="2"/>
    </font>
    <font>
      <sz val="12"/>
      <color theme="1"/>
      <name val="Arial"/>
      <family val="2"/>
    </font>
    <font>
      <sz val="12"/>
      <color theme="1"/>
      <name val="Calibri"/>
      <family val="2"/>
      <scheme val="minor"/>
    </font>
    <font>
      <b/>
      <u/>
      <sz val="12"/>
      <name val="Arial"/>
      <family val="2"/>
    </font>
    <font>
      <b/>
      <sz val="12"/>
      <color indexed="8"/>
      <name val="Arial"/>
      <family val="2"/>
    </font>
    <font>
      <b/>
      <i/>
      <sz val="12"/>
      <color indexed="8"/>
      <name val="Arial"/>
      <family val="2"/>
    </font>
    <font>
      <b/>
      <sz val="12"/>
      <color theme="1"/>
      <name val="Calibri"/>
      <family val="2"/>
      <scheme val="minor"/>
    </font>
    <font>
      <b/>
      <sz val="12"/>
      <color theme="1"/>
      <name val="Arial"/>
      <family val="2"/>
    </font>
    <font>
      <b/>
      <u/>
      <sz val="12"/>
      <color theme="1"/>
      <name val="Arial"/>
      <family val="2"/>
    </font>
    <font>
      <b/>
      <u/>
      <sz val="12"/>
      <color indexed="8"/>
      <name val="Arial"/>
      <family val="2"/>
    </font>
    <font>
      <b/>
      <sz val="16"/>
      <name val="Arial"/>
      <family val="2"/>
    </font>
    <font>
      <u/>
      <sz val="12"/>
      <name val="Arial"/>
      <family val="2"/>
    </font>
    <font>
      <i/>
      <sz val="12"/>
      <name val="Arial"/>
      <family val="2"/>
    </font>
    <font>
      <b/>
      <i/>
      <sz val="12"/>
      <name val="Arial"/>
      <family val="2"/>
    </font>
    <font>
      <u/>
      <sz val="12"/>
      <color indexed="12"/>
      <name val="Arial"/>
      <family val="2"/>
    </font>
    <font>
      <sz val="12"/>
      <color theme="0" tint="-0.249977111117893"/>
      <name val="Arial"/>
      <family val="2"/>
    </font>
    <font>
      <b/>
      <sz val="11"/>
      <color indexed="8"/>
      <name val="Arial"/>
      <family val="2"/>
    </font>
    <font>
      <sz val="12"/>
      <color indexed="8"/>
      <name val="Arial"/>
      <family val="2"/>
    </font>
    <font>
      <u/>
      <sz val="12"/>
      <color indexed="8"/>
      <name val="Arial"/>
      <family val="2"/>
    </font>
    <font>
      <b/>
      <sz val="10.5"/>
      <color rgb="FFFF0000"/>
      <name val="Arial"/>
      <family val="2"/>
    </font>
    <font>
      <b/>
      <i/>
      <sz val="10.5"/>
      <color rgb="FFFF0000"/>
      <name val="Arial"/>
      <family val="2"/>
    </font>
    <font>
      <u/>
      <sz val="11"/>
      <color theme="1"/>
      <name val="Calibri"/>
      <family val="2"/>
      <scheme val="minor"/>
    </font>
    <font>
      <i/>
      <sz val="10"/>
      <color indexed="8"/>
      <name val="Arial"/>
      <family val="2"/>
    </font>
    <font>
      <b/>
      <i/>
      <u/>
      <sz val="12"/>
      <color rgb="FFFF0000"/>
      <name val="Arial"/>
      <family val="2"/>
    </font>
    <font>
      <b/>
      <sz val="16"/>
      <color theme="1"/>
      <name val="Calibri"/>
      <family val="2"/>
      <scheme val="minor"/>
    </font>
    <font>
      <sz val="16"/>
      <color theme="1"/>
      <name val="Calibri"/>
      <family val="2"/>
      <scheme val="minor"/>
    </font>
    <font>
      <sz val="12"/>
      <color rgb="FF0000FF"/>
      <name val="Arial"/>
      <family val="2"/>
    </font>
    <font>
      <b/>
      <u/>
      <sz val="12"/>
      <color rgb="FFFF0000"/>
      <name val="Arial"/>
      <family val="2"/>
    </font>
    <font>
      <b/>
      <u/>
      <sz val="10"/>
      <name val="Arial"/>
      <family val="2"/>
    </font>
    <font>
      <sz val="11"/>
      <color indexed="8"/>
      <name val="Calibri"/>
      <family val="2"/>
      <charset val="1"/>
    </font>
    <font>
      <b/>
      <sz val="12"/>
      <color rgb="FFFF0000"/>
      <name val="Calibri"/>
      <family val="2"/>
      <scheme val="minor"/>
    </font>
    <font>
      <sz val="16"/>
      <name val="Arial"/>
      <family val="2"/>
    </font>
    <font>
      <i/>
      <sz val="16"/>
      <name val="Arial"/>
      <family val="2"/>
    </font>
    <font>
      <b/>
      <sz val="12"/>
      <color rgb="FFFF0000"/>
      <name val="Arial"/>
      <family val="2"/>
    </font>
    <font>
      <sz val="9"/>
      <color theme="1"/>
      <name val="Arial"/>
      <family val="2"/>
    </font>
  </fonts>
  <fills count="1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9"/>
        <bgColor indexed="64"/>
      </patternFill>
    </fill>
    <fill>
      <patternFill patternType="solid">
        <fgColor indexed="22"/>
        <bgColor indexed="64"/>
      </patternFill>
    </fill>
    <fill>
      <patternFill patternType="solid">
        <fgColor rgb="FF99CCFF"/>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indexed="44"/>
        <bgColor indexed="64"/>
      </patternFill>
    </fill>
    <fill>
      <patternFill patternType="solid">
        <fgColor indexed="55"/>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2" tint="-9.9978637043366805E-2"/>
        <bgColor indexed="64"/>
      </patternFill>
    </fill>
  </fills>
  <borders count="7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s>
  <cellStyleXfs count="8">
    <xf numFmtId="0" fontId="0" fillId="0" borderId="0"/>
    <xf numFmtId="0" fontId="8" fillId="0" borderId="0" applyNumberFormat="0" applyFill="0" applyBorder="0" applyAlignment="0" applyProtection="0">
      <alignment vertical="top"/>
      <protection locked="0"/>
    </xf>
    <xf numFmtId="0" fontId="19" fillId="0" borderId="0"/>
    <xf numFmtId="0" fontId="24" fillId="0" borderId="0" applyNumberFormat="0" applyFill="0" applyBorder="0" applyAlignment="0" applyProtection="0">
      <alignment vertical="top"/>
      <protection locked="0"/>
    </xf>
    <xf numFmtId="165" fontId="23" fillId="0" borderId="0" applyFont="0" applyFill="0" applyBorder="0" applyAlignment="0" applyProtection="0"/>
    <xf numFmtId="9" fontId="23" fillId="0" borderId="0" applyFont="0" applyFill="0" applyBorder="0" applyAlignment="0" applyProtection="0"/>
    <xf numFmtId="9" fontId="17" fillId="0" borderId="0" applyFont="0" applyFill="0" applyBorder="0" applyAlignment="0" applyProtection="0"/>
    <xf numFmtId="0" fontId="93" fillId="0" borderId="0"/>
  </cellStyleXfs>
  <cellXfs count="1611">
    <xf numFmtId="0" fontId="0" fillId="0" borderId="0" xfId="0"/>
    <xf numFmtId="0" fontId="0" fillId="2" borderId="0" xfId="0" applyFill="1"/>
    <xf numFmtId="0" fontId="0" fillId="2" borderId="0" xfId="0" applyFill="1" applyAlignment="1">
      <alignment horizontal="center"/>
    </xf>
    <xf numFmtId="0" fontId="1" fillId="2" borderId="6" xfId="0" applyFont="1" applyFill="1" applyBorder="1"/>
    <xf numFmtId="0" fontId="0" fillId="2" borderId="6" xfId="0" applyFill="1" applyBorder="1"/>
    <xf numFmtId="0" fontId="0" fillId="2" borderId="18" xfId="0" applyFill="1" applyBorder="1"/>
    <xf numFmtId="0" fontId="0" fillId="2" borderId="19" xfId="0" applyFill="1" applyBorder="1"/>
    <xf numFmtId="0" fontId="0" fillId="2" borderId="20" xfId="0" applyFill="1" applyBorder="1"/>
    <xf numFmtId="0" fontId="0" fillId="2" borderId="5" xfId="0" applyFill="1" applyBorder="1"/>
    <xf numFmtId="0" fontId="0" fillId="2" borderId="23" xfId="0" applyFill="1" applyBorder="1"/>
    <xf numFmtId="0" fontId="0" fillId="2" borderId="21" xfId="0" applyFill="1" applyBorder="1"/>
    <xf numFmtId="0" fontId="0" fillId="2" borderId="22" xfId="0" applyFill="1" applyBorder="1"/>
    <xf numFmtId="0" fontId="1" fillId="2" borderId="0" xfId="0" applyFont="1" applyFill="1"/>
    <xf numFmtId="0" fontId="0" fillId="2" borderId="0" xfId="0" applyFill="1" applyAlignment="1">
      <alignment vertical="center"/>
    </xf>
    <xf numFmtId="49" fontId="0" fillId="2" borderId="0" xfId="0" applyNumberFormat="1" applyFill="1"/>
    <xf numFmtId="0" fontId="0" fillId="4" borderId="4" xfId="0" applyFill="1" applyBorder="1"/>
    <xf numFmtId="0" fontId="0" fillId="2" borderId="47" xfId="0" applyFill="1" applyBorder="1"/>
    <xf numFmtId="0" fontId="1" fillId="2" borderId="5" xfId="0" applyFont="1" applyFill="1" applyBorder="1"/>
    <xf numFmtId="0" fontId="0" fillId="4" borderId="3" xfId="0" applyFill="1" applyBorder="1"/>
    <xf numFmtId="49" fontId="3" fillId="2" borderId="0" xfId="0" applyNumberFormat="1" applyFont="1" applyFill="1"/>
    <xf numFmtId="49" fontId="0" fillId="2" borderId="0" xfId="0" applyNumberFormat="1" applyFill="1" applyAlignment="1">
      <alignment horizontal="left"/>
    </xf>
    <xf numFmtId="0" fontId="13" fillId="0" borderId="6" xfId="2" applyFont="1" applyBorder="1" applyAlignment="1">
      <alignment horizontal="left"/>
    </xf>
    <xf numFmtId="0" fontId="3" fillId="2" borderId="0" xfId="0" applyFont="1" applyFill="1"/>
    <xf numFmtId="0" fontId="0" fillId="2" borderId="0" xfId="0" applyFill="1" applyAlignment="1">
      <alignment horizontal="center" vertical="center"/>
    </xf>
    <xf numFmtId="0" fontId="5" fillId="2" borderId="0" xfId="0" applyFont="1" applyFill="1"/>
    <xf numFmtId="0" fontId="0" fillId="8" borderId="0" xfId="0" applyFill="1"/>
    <xf numFmtId="0" fontId="21" fillId="0" borderId="0" xfId="2" applyFont="1"/>
    <xf numFmtId="0" fontId="4" fillId="2" borderId="5" xfId="0" applyFont="1" applyFill="1" applyBorder="1"/>
    <xf numFmtId="49" fontId="0" fillId="2" borderId="5" xfId="0" applyNumberFormat="1" applyFill="1" applyBorder="1"/>
    <xf numFmtId="14" fontId="0" fillId="2" borderId="0" xfId="0" applyNumberFormat="1" applyFill="1" applyAlignment="1">
      <alignment horizontal="left"/>
    </xf>
    <xf numFmtId="0" fontId="28" fillId="2" borderId="5" xfId="0" applyFont="1" applyFill="1" applyBorder="1"/>
    <xf numFmtId="0" fontId="1" fillId="2" borderId="0" xfId="0" applyFont="1" applyFill="1" applyAlignment="1">
      <alignment horizontal="center" vertical="center"/>
    </xf>
    <xf numFmtId="3" fontId="0" fillId="2" borderId="0" xfId="0" applyNumberFormat="1" applyFill="1" applyAlignment="1">
      <alignment horizontal="right" vertical="center"/>
    </xf>
    <xf numFmtId="0" fontId="0" fillId="2" borderId="0" xfId="0" applyFill="1" applyAlignment="1">
      <alignment horizontal="right" vertical="center"/>
    </xf>
    <xf numFmtId="0" fontId="28" fillId="2" borderId="0" xfId="0" applyFont="1" applyFill="1"/>
    <xf numFmtId="0" fontId="28" fillId="2" borderId="0" xfId="0" applyFont="1" applyFill="1" applyAlignment="1">
      <alignment horizontal="left" wrapText="1"/>
    </xf>
    <xf numFmtId="0" fontId="28" fillId="2" borderId="0" xfId="0" applyFont="1" applyFill="1" applyAlignment="1">
      <alignment horizontal="left"/>
    </xf>
    <xf numFmtId="0" fontId="28" fillId="2" borderId="7" xfId="0" applyFont="1" applyFill="1" applyBorder="1" applyAlignment="1">
      <alignment horizontal="center" wrapText="1"/>
    </xf>
    <xf numFmtId="0" fontId="28" fillId="2" borderId="6" xfId="0" applyFont="1" applyFill="1" applyBorder="1" applyAlignment="1">
      <alignment horizontal="left" wrapText="1"/>
    </xf>
    <xf numFmtId="0" fontId="28" fillId="2" borderId="0" xfId="0" applyFont="1" applyFill="1" applyAlignment="1">
      <alignment horizontal="center"/>
    </xf>
    <xf numFmtId="0" fontId="28" fillId="2" borderId="0" xfId="0" applyFont="1" applyFill="1" applyAlignment="1">
      <alignment wrapText="1"/>
    </xf>
    <xf numFmtId="1" fontId="28" fillId="2" borderId="7" xfId="0" applyNumberFormat="1" applyFont="1" applyFill="1" applyBorder="1" applyAlignment="1">
      <alignment horizontal="center" wrapText="1"/>
    </xf>
    <xf numFmtId="0" fontId="28" fillId="2" borderId="0" xfId="0" applyFont="1" applyFill="1" applyAlignment="1">
      <alignment horizontal="center" wrapText="1"/>
    </xf>
    <xf numFmtId="0" fontId="28" fillId="2" borderId="6" xfId="0" applyFont="1" applyFill="1" applyBorder="1"/>
    <xf numFmtId="0" fontId="28" fillId="2" borderId="7" xfId="0" applyFont="1" applyFill="1" applyBorder="1" applyAlignment="1">
      <alignment horizontal="center"/>
    </xf>
    <xf numFmtId="0" fontId="19" fillId="2" borderId="7" xfId="0" applyFont="1" applyFill="1" applyBorder="1" applyAlignment="1" applyProtection="1">
      <alignment horizontal="center"/>
      <protection locked="0" hidden="1"/>
    </xf>
    <xf numFmtId="0" fontId="19" fillId="2" borderId="0" xfId="0" applyFont="1" applyFill="1" applyAlignment="1" applyProtection="1">
      <alignment horizontal="center"/>
      <protection locked="0" hidden="1"/>
    </xf>
    <xf numFmtId="0" fontId="28" fillId="2" borderId="19" xfId="0" applyFont="1" applyFill="1" applyBorder="1" applyAlignment="1">
      <alignment wrapText="1"/>
    </xf>
    <xf numFmtId="0" fontId="28" fillId="2" borderId="25" xfId="0" applyFont="1" applyFill="1" applyBorder="1" applyAlignment="1">
      <alignment horizontal="center"/>
    </xf>
    <xf numFmtId="0" fontId="28" fillId="2" borderId="25" xfId="0" applyFont="1" applyFill="1" applyBorder="1" applyAlignment="1">
      <alignment horizontal="center" wrapText="1"/>
    </xf>
    <xf numFmtId="1" fontId="28" fillId="2" borderId="25" xfId="0" applyNumberFormat="1" applyFont="1" applyFill="1" applyBorder="1" applyAlignment="1">
      <alignment horizontal="center"/>
    </xf>
    <xf numFmtId="1" fontId="28" fillId="2" borderId="25" xfId="0" applyNumberFormat="1" applyFont="1" applyFill="1" applyBorder="1" applyAlignment="1">
      <alignment horizontal="center" wrapText="1"/>
    </xf>
    <xf numFmtId="0" fontId="32" fillId="2" borderId="21" xfId="0" applyFont="1" applyFill="1" applyBorder="1"/>
    <xf numFmtId="0" fontId="32" fillId="2" borderId="5" xfId="0" applyFont="1" applyFill="1" applyBorder="1"/>
    <xf numFmtId="0" fontId="31" fillId="4" borderId="3" xfId="0" applyFont="1" applyFill="1" applyBorder="1" applyAlignment="1">
      <alignment horizontal="left"/>
    </xf>
    <xf numFmtId="0" fontId="31" fillId="2" borderId="0" xfId="0" applyFont="1" applyFill="1" applyAlignment="1">
      <alignment horizontal="left"/>
    </xf>
    <xf numFmtId="0" fontId="31" fillId="2" borderId="0" xfId="0" applyFont="1" applyFill="1" applyAlignment="1">
      <alignment horizontal="center"/>
    </xf>
    <xf numFmtId="0" fontId="32" fillId="2" borderId="6" xfId="0" applyFont="1" applyFill="1" applyBorder="1"/>
    <xf numFmtId="0" fontId="0" fillId="2" borderId="23" xfId="0" applyFill="1" applyBorder="1" applyAlignment="1">
      <alignment horizontal="center"/>
    </xf>
    <xf numFmtId="0" fontId="0" fillId="2" borderId="6" xfId="0" applyFill="1" applyBorder="1" applyAlignment="1">
      <alignment horizontal="center"/>
    </xf>
    <xf numFmtId="0" fontId="0" fillId="2" borderId="22" xfId="0" applyFill="1" applyBorder="1" applyAlignment="1">
      <alignment horizontal="center"/>
    </xf>
    <xf numFmtId="0" fontId="0" fillId="2" borderId="23" xfId="0" applyFill="1" applyBorder="1" applyAlignment="1">
      <alignment horizontal="center" vertical="center"/>
    </xf>
    <xf numFmtId="0" fontId="34" fillId="2" borderId="7" xfId="0" applyFont="1" applyFill="1" applyBorder="1" applyAlignment="1">
      <alignment horizontal="center"/>
    </xf>
    <xf numFmtId="1" fontId="34" fillId="2" borderId="7" xfId="0" applyNumberFormat="1" applyFont="1" applyFill="1" applyBorder="1" applyAlignment="1">
      <alignment horizontal="center"/>
    </xf>
    <xf numFmtId="14" fontId="0" fillId="2" borderId="0" xfId="0" applyNumberFormat="1" applyFill="1" applyAlignment="1">
      <alignment horizontal="center"/>
    </xf>
    <xf numFmtId="14" fontId="0" fillId="2" borderId="23" xfId="0" applyNumberFormat="1" applyFill="1" applyBorder="1" applyAlignment="1">
      <alignment horizontal="center"/>
    </xf>
    <xf numFmtId="0" fontId="31" fillId="4" borderId="3" xfId="0" applyFont="1" applyFill="1" applyBorder="1" applyAlignment="1">
      <alignment horizontal="center"/>
    </xf>
    <xf numFmtId="0" fontId="31" fillId="4" borderId="4" xfId="0" applyFont="1" applyFill="1" applyBorder="1" applyAlignment="1">
      <alignment horizontal="center"/>
    </xf>
    <xf numFmtId="1" fontId="34" fillId="2" borderId="7" xfId="0" applyNumberFormat="1" applyFont="1" applyFill="1" applyBorder="1" applyAlignment="1">
      <alignment horizontal="left"/>
    </xf>
    <xf numFmtId="1" fontId="0" fillId="2" borderId="0" xfId="0" applyNumberFormat="1" applyFill="1" applyAlignment="1">
      <alignment horizontal="left"/>
    </xf>
    <xf numFmtId="0" fontId="31" fillId="2" borderId="5" xfId="0" applyFont="1" applyFill="1" applyBorder="1" applyAlignment="1">
      <alignment horizontal="left"/>
    </xf>
    <xf numFmtId="0" fontId="31" fillId="2" borderId="23" xfId="0" applyFont="1" applyFill="1" applyBorder="1" applyAlignment="1">
      <alignment horizontal="center"/>
    </xf>
    <xf numFmtId="49" fontId="11" fillId="2" borderId="5" xfId="0" applyNumberFormat="1" applyFont="1" applyFill="1" applyBorder="1" applyAlignment="1">
      <alignment horizontal="left"/>
    </xf>
    <xf numFmtId="0" fontId="28" fillId="2" borderId="23" xfId="0" applyFont="1" applyFill="1" applyBorder="1" applyAlignment="1">
      <alignment horizontal="center"/>
    </xf>
    <xf numFmtId="0" fontId="28" fillId="2" borderId="18" xfId="0" applyFont="1" applyFill="1" applyBorder="1"/>
    <xf numFmtId="0" fontId="33" fillId="2" borderId="5" xfId="0" applyFont="1" applyFill="1" applyBorder="1"/>
    <xf numFmtId="0" fontId="31" fillId="2" borderId="23" xfId="0" applyFont="1" applyFill="1" applyBorder="1" applyAlignment="1">
      <alignment horizontal="left"/>
    </xf>
    <xf numFmtId="49" fontId="5" fillId="2" borderId="0" xfId="0" applyNumberFormat="1" applyFont="1" applyFill="1" applyAlignment="1">
      <alignment horizontal="center" vertical="center"/>
    </xf>
    <xf numFmtId="49" fontId="5" fillId="2" borderId="23" xfId="0" applyNumberFormat="1" applyFont="1" applyFill="1" applyBorder="1" applyAlignment="1">
      <alignment horizontal="center" vertical="center"/>
    </xf>
    <xf numFmtId="49" fontId="28" fillId="2" borderId="5" xfId="0" applyNumberFormat="1" applyFont="1" applyFill="1" applyBorder="1" applyAlignment="1">
      <alignment horizontal="left" vertical="center"/>
    </xf>
    <xf numFmtId="49" fontId="28" fillId="2" borderId="0" xfId="0" applyNumberFormat="1" applyFont="1" applyFill="1" applyAlignment="1">
      <alignment horizontal="left" vertical="center"/>
    </xf>
    <xf numFmtId="49" fontId="28" fillId="2" borderId="0" xfId="0" applyNumberFormat="1" applyFont="1" applyFill="1" applyAlignment="1">
      <alignment vertical="center" wrapText="1"/>
    </xf>
    <xf numFmtId="49" fontId="5" fillId="2" borderId="0" xfId="0" applyNumberFormat="1" applyFont="1" applyFill="1" applyAlignment="1">
      <alignment vertical="center"/>
    </xf>
    <xf numFmtId="49" fontId="28" fillId="2" borderId="5" xfId="0" applyNumberFormat="1" applyFont="1" applyFill="1" applyBorder="1" applyAlignment="1">
      <alignment vertical="center"/>
    </xf>
    <xf numFmtId="49" fontId="28" fillId="2" borderId="0" xfId="0" applyNumberFormat="1" applyFont="1" applyFill="1" applyAlignment="1">
      <alignment vertical="center"/>
    </xf>
    <xf numFmtId="49" fontId="5" fillId="2" borderId="23" xfId="0" applyNumberFormat="1" applyFont="1" applyFill="1" applyBorder="1" applyAlignment="1">
      <alignment vertical="center"/>
    </xf>
    <xf numFmtId="49" fontId="5" fillId="2" borderId="0" xfId="0" applyNumberFormat="1" applyFont="1" applyFill="1"/>
    <xf numFmtId="0" fontId="0" fillId="2" borderId="8" xfId="0" applyFill="1" applyBorder="1"/>
    <xf numFmtId="0" fontId="0" fillId="2" borderId="9" xfId="0" applyFill="1" applyBorder="1"/>
    <xf numFmtId="0" fontId="0" fillId="2" borderId="10" xfId="0" applyFill="1" applyBorder="1"/>
    <xf numFmtId="14" fontId="0" fillId="2" borderId="0" xfId="0" applyNumberFormat="1" applyFill="1"/>
    <xf numFmtId="0" fontId="0" fillId="2" borderId="7" xfId="0" applyFill="1" applyBorder="1"/>
    <xf numFmtId="0" fontId="0" fillId="2" borderId="19" xfId="0" applyFill="1" applyBorder="1" applyAlignment="1">
      <alignment horizontal="center"/>
    </xf>
    <xf numFmtId="0" fontId="0" fillId="2" borderId="20" xfId="0" applyFill="1" applyBorder="1" applyAlignment="1">
      <alignment horizontal="center"/>
    </xf>
    <xf numFmtId="0" fontId="6" fillId="2" borderId="0" xfId="0" applyFont="1" applyFill="1" applyAlignment="1">
      <alignment horizontal="center"/>
    </xf>
    <xf numFmtId="0" fontId="1" fillId="2" borderId="0" xfId="0" applyFont="1" applyFill="1" applyAlignment="1">
      <alignment wrapText="1"/>
    </xf>
    <xf numFmtId="0" fontId="1" fillId="2" borderId="0" xfId="0" applyFont="1" applyFill="1" applyAlignment="1">
      <alignment horizontal="center" wrapText="1"/>
    </xf>
    <xf numFmtId="0" fontId="1" fillId="2" borderId="0" xfId="0" applyFont="1" applyFill="1" applyAlignment="1">
      <alignment horizontal="center" vertical="center" wrapText="1"/>
    </xf>
    <xf numFmtId="0" fontId="31" fillId="4" borderId="2" xfId="0" applyFont="1" applyFill="1" applyBorder="1" applyAlignment="1">
      <alignment horizontal="left"/>
    </xf>
    <xf numFmtId="0" fontId="41" fillId="2" borderId="5" xfId="0" applyFont="1" applyFill="1" applyBorder="1"/>
    <xf numFmtId="0" fontId="41" fillId="2" borderId="0" xfId="0" applyFont="1" applyFill="1"/>
    <xf numFmtId="0" fontId="41" fillId="2" borderId="23" xfId="0" applyFont="1" applyFill="1" applyBorder="1"/>
    <xf numFmtId="0" fontId="44" fillId="2" borderId="0" xfId="0" applyFont="1" applyFill="1"/>
    <xf numFmtId="0" fontId="41" fillId="2" borderId="0" xfId="0" applyFont="1" applyFill="1" applyAlignment="1">
      <alignment horizontal="left"/>
    </xf>
    <xf numFmtId="1" fontId="39" fillId="8" borderId="7" xfId="0" applyNumberFormat="1" applyFont="1" applyFill="1" applyBorder="1" applyAlignment="1" applyProtection="1">
      <alignment horizontal="center"/>
      <protection locked="0"/>
    </xf>
    <xf numFmtId="0" fontId="42" fillId="2" borderId="5" xfId="0" applyFont="1" applyFill="1" applyBorder="1"/>
    <xf numFmtId="0" fontId="41" fillId="2" borderId="6" xfId="0" applyFont="1" applyFill="1" applyBorder="1"/>
    <xf numFmtId="0" fontId="41" fillId="2" borderId="22" xfId="0" applyFont="1" applyFill="1" applyBorder="1"/>
    <xf numFmtId="0" fontId="41" fillId="2" borderId="19" xfId="0" applyFont="1" applyFill="1" applyBorder="1"/>
    <xf numFmtId="0" fontId="41" fillId="2" borderId="20" xfId="0" applyFont="1" applyFill="1" applyBorder="1"/>
    <xf numFmtId="0" fontId="36" fillId="2" borderId="0" xfId="0" applyFont="1" applyFill="1"/>
    <xf numFmtId="0" fontId="45" fillId="2" borderId="0" xfId="0" applyFont="1" applyFill="1" applyAlignment="1">
      <alignment horizontal="center"/>
    </xf>
    <xf numFmtId="0" fontId="45" fillId="2" borderId="5" xfId="0" applyFont="1" applyFill="1" applyBorder="1" applyAlignment="1">
      <alignment horizontal="center"/>
    </xf>
    <xf numFmtId="0" fontId="45" fillId="2" borderId="21" xfId="0" applyFont="1" applyFill="1" applyBorder="1"/>
    <xf numFmtId="0" fontId="45" fillId="2" borderId="6" xfId="0" applyFont="1" applyFill="1" applyBorder="1"/>
    <xf numFmtId="0" fontId="45" fillId="2" borderId="5" xfId="0" applyFont="1" applyFill="1" applyBorder="1"/>
    <xf numFmtId="0" fontId="45" fillId="2" borderId="0" xfId="0" applyFont="1" applyFill="1"/>
    <xf numFmtId="0" fontId="36" fillId="2" borderId="5" xfId="0" applyFont="1" applyFill="1" applyBorder="1"/>
    <xf numFmtId="0" fontId="39" fillId="2" borderId="21" xfId="0" applyFont="1" applyFill="1" applyBorder="1"/>
    <xf numFmtId="0" fontId="39" fillId="2" borderId="6" xfId="0" applyFont="1" applyFill="1" applyBorder="1"/>
    <xf numFmtId="0" fontId="55" fillId="2" borderId="6" xfId="0" applyFont="1" applyFill="1" applyBorder="1"/>
    <xf numFmtId="0" fontId="55" fillId="2" borderId="0" xfId="0" applyFont="1" applyFill="1"/>
    <xf numFmtId="0" fontId="41" fillId="2" borderId="6" xfId="0" applyFont="1" applyFill="1" applyBorder="1" applyAlignment="1">
      <alignment wrapText="1"/>
    </xf>
    <xf numFmtId="49" fontId="36" fillId="2" borderId="0" xfId="0" applyNumberFormat="1" applyFont="1" applyFill="1"/>
    <xf numFmtId="0" fontId="39" fillId="2" borderId="5" xfId="0" applyFont="1" applyFill="1" applyBorder="1"/>
    <xf numFmtId="0" fontId="39" fillId="2" borderId="0" xfId="0" applyFont="1" applyFill="1"/>
    <xf numFmtId="0" fontId="31" fillId="2" borderId="6" xfId="0" applyFont="1" applyFill="1" applyBorder="1" applyAlignment="1">
      <alignment horizontal="left"/>
    </xf>
    <xf numFmtId="0" fontId="32" fillId="2" borderId="0" xfId="0" applyFont="1" applyFill="1" applyAlignment="1">
      <alignment horizontal="left"/>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5" fillId="2" borderId="23" xfId="0" applyFont="1" applyFill="1" applyBorder="1" applyAlignment="1">
      <alignment horizontal="center" vertical="center"/>
    </xf>
    <xf numFmtId="49" fontId="3" fillId="2" borderId="8" xfId="0" applyNumberFormat="1" applyFont="1" applyFill="1" applyBorder="1"/>
    <xf numFmtId="49" fontId="3" fillId="2" borderId="10" xfId="0" applyNumberFormat="1" applyFont="1" applyFill="1" applyBorder="1"/>
    <xf numFmtId="0" fontId="31" fillId="2" borderId="22" xfId="0" applyFont="1" applyFill="1" applyBorder="1" applyAlignment="1">
      <alignment horizontal="left"/>
    </xf>
    <xf numFmtId="49" fontId="3" fillId="2" borderId="9" xfId="0" applyNumberFormat="1" applyFont="1" applyFill="1" applyBorder="1"/>
    <xf numFmtId="166" fontId="1" fillId="2" borderId="0" xfId="0" applyNumberFormat="1" applyFont="1" applyFill="1"/>
    <xf numFmtId="166" fontId="1" fillId="2" borderId="23" xfId="0" applyNumberFormat="1" applyFont="1" applyFill="1" applyBorder="1"/>
    <xf numFmtId="49" fontId="32" fillId="2" borderId="0" xfId="0" applyNumberFormat="1" applyFont="1" applyFill="1" applyAlignment="1">
      <alignment vertical="center"/>
    </xf>
    <xf numFmtId="0" fontId="6" fillId="2" borderId="6" xfId="0" applyFont="1" applyFill="1" applyBorder="1" applyAlignment="1">
      <alignment horizontal="center"/>
    </xf>
    <xf numFmtId="0" fontId="28" fillId="2" borderId="7" xfId="0" applyFont="1" applyFill="1" applyBorder="1"/>
    <xf numFmtId="0" fontId="29" fillId="2" borderId="0" xfId="0" applyFont="1" applyFill="1" applyAlignment="1">
      <alignment horizontal="center"/>
    </xf>
    <xf numFmtId="0" fontId="28" fillId="2" borderId="21" xfId="0" applyFont="1" applyFill="1" applyBorder="1"/>
    <xf numFmtId="0" fontId="29" fillId="2" borderId="6" xfId="0" applyFont="1" applyFill="1" applyBorder="1" applyAlignment="1">
      <alignment horizontal="center"/>
    </xf>
    <xf numFmtId="0" fontId="0" fillId="10" borderId="3" xfId="0" applyFill="1" applyBorder="1"/>
    <xf numFmtId="0" fontId="30" fillId="10" borderId="2" xfId="0" applyFont="1" applyFill="1" applyBorder="1" applyAlignment="1">
      <alignment horizontal="left" vertical="center"/>
    </xf>
    <xf numFmtId="0" fontId="30" fillId="10" borderId="2" xfId="0" applyFont="1" applyFill="1" applyBorder="1" applyAlignment="1">
      <alignment vertical="center"/>
    </xf>
    <xf numFmtId="0" fontId="56" fillId="2" borderId="5" xfId="0" applyFont="1" applyFill="1" applyBorder="1"/>
    <xf numFmtId="0" fontId="1" fillId="2" borderId="0" xfId="0" applyFont="1" applyFill="1" applyAlignment="1">
      <alignment vertical="center"/>
    </xf>
    <xf numFmtId="0" fontId="1" fillId="4" borderId="25" xfId="0" applyFont="1" applyFill="1" applyBorder="1" applyAlignment="1">
      <alignment horizontal="center" vertical="center"/>
    </xf>
    <xf numFmtId="1" fontId="28" fillId="2" borderId="7" xfId="0" applyNumberFormat="1" applyFont="1" applyFill="1" applyBorder="1"/>
    <xf numFmtId="0" fontId="28" fillId="2" borderId="7" xfId="0" applyFont="1" applyFill="1" applyBorder="1" applyAlignment="1">
      <alignment horizontal="left"/>
    </xf>
    <xf numFmtId="1" fontId="28" fillId="2" borderId="7" xfId="0" applyNumberFormat="1" applyFont="1" applyFill="1" applyBorder="1" applyAlignment="1">
      <alignment horizontal="right"/>
    </xf>
    <xf numFmtId="1" fontId="0" fillId="11" borderId="7" xfId="0" applyNumberFormat="1" applyFill="1" applyBorder="1" applyAlignment="1">
      <alignment horizontal="center"/>
    </xf>
    <xf numFmtId="0" fontId="29" fillId="11" borderId="7" xfId="0" applyFont="1" applyFill="1" applyBorder="1" applyAlignment="1">
      <alignment horizontal="center"/>
    </xf>
    <xf numFmtId="0" fontId="28" fillId="2" borderId="7" xfId="0" applyFont="1" applyFill="1" applyBorder="1" applyAlignment="1">
      <alignment horizontal="right"/>
    </xf>
    <xf numFmtId="0" fontId="1" fillId="5" borderId="26" xfId="0" applyFont="1" applyFill="1" applyBorder="1" applyAlignment="1">
      <alignment horizontal="center"/>
    </xf>
    <xf numFmtId="0" fontId="0" fillId="3" borderId="0" xfId="0" applyFill="1"/>
    <xf numFmtId="0" fontId="31" fillId="9" borderId="2" xfId="0" applyFont="1" applyFill="1" applyBorder="1"/>
    <xf numFmtId="0" fontId="1" fillId="9" borderId="3" xfId="0" applyFont="1" applyFill="1" applyBorder="1"/>
    <xf numFmtId="0" fontId="0" fillId="9" borderId="3" xfId="0" applyFill="1" applyBorder="1" applyAlignment="1">
      <alignment horizontal="center"/>
    </xf>
    <xf numFmtId="0" fontId="0" fillId="9" borderId="4" xfId="0" applyFill="1" applyBorder="1" applyAlignment="1">
      <alignment horizontal="center"/>
    </xf>
    <xf numFmtId="0" fontId="1" fillId="2" borderId="23" xfId="0" applyFont="1" applyFill="1" applyBorder="1" applyAlignment="1">
      <alignment horizontal="center" wrapText="1"/>
    </xf>
    <xf numFmtId="0" fontId="1" fillId="2" borderId="6" xfId="0" applyFont="1" applyFill="1" applyBorder="1" applyAlignment="1">
      <alignment horizontal="center" wrapText="1"/>
    </xf>
    <xf numFmtId="0" fontId="28" fillId="2" borderId="6" xfId="0" applyFont="1" applyFill="1" applyBorder="1" applyAlignment="1">
      <alignment horizontal="center"/>
    </xf>
    <xf numFmtId="0" fontId="28" fillId="2" borderId="22" xfId="0" applyFont="1" applyFill="1" applyBorder="1" applyAlignment="1">
      <alignment horizontal="center"/>
    </xf>
    <xf numFmtId="0" fontId="1" fillId="2" borderId="23" xfId="0" applyFont="1" applyFill="1" applyBorder="1" applyAlignment="1">
      <alignment wrapText="1"/>
    </xf>
    <xf numFmtId="49" fontId="41" fillId="2" borderId="5" xfId="0" applyNumberFormat="1" applyFont="1" applyFill="1" applyBorder="1"/>
    <xf numFmtId="0" fontId="27" fillId="2" borderId="18" xfId="1" applyNumberFormat="1" applyFont="1" applyFill="1" applyBorder="1" applyAlignment="1" applyProtection="1"/>
    <xf numFmtId="49" fontId="0" fillId="2" borderId="5" xfId="0" applyNumberFormat="1" applyFill="1" applyBorder="1" applyAlignment="1">
      <alignment horizontal="left"/>
    </xf>
    <xf numFmtId="0" fontId="0" fillId="2" borderId="21" xfId="0" applyFill="1" applyBorder="1" applyAlignment="1">
      <alignment horizontal="left" wrapText="1"/>
    </xf>
    <xf numFmtId="0" fontId="0" fillId="2" borderId="6" xfId="0" applyFill="1" applyBorder="1" applyAlignment="1">
      <alignment horizontal="left" wrapText="1"/>
    </xf>
    <xf numFmtId="0" fontId="0" fillId="2" borderId="6" xfId="0" applyFill="1" applyBorder="1" applyAlignment="1">
      <alignment horizontal="center" vertical="center"/>
    </xf>
    <xf numFmtId="166" fontId="32" fillId="2" borderId="7" xfId="0" applyNumberFormat="1" applyFont="1" applyFill="1" applyBorder="1" applyAlignment="1">
      <alignment horizontal="center"/>
    </xf>
    <xf numFmtId="14" fontId="32" fillId="2" borderId="7" xfId="0" applyNumberFormat="1" applyFont="1" applyFill="1" applyBorder="1" applyAlignment="1">
      <alignment horizontal="center"/>
    </xf>
    <xf numFmtId="0" fontId="56" fillId="2" borderId="0" xfId="0" applyFont="1" applyFill="1"/>
    <xf numFmtId="0" fontId="5" fillId="8" borderId="7" xfId="0" applyFont="1" applyFill="1" applyBorder="1"/>
    <xf numFmtId="0" fontId="5" fillId="2" borderId="7" xfId="0" applyFont="1" applyFill="1" applyBorder="1"/>
    <xf numFmtId="0" fontId="5" fillId="11" borderId="7" xfId="0" applyFont="1" applyFill="1" applyBorder="1"/>
    <xf numFmtId="0" fontId="0" fillId="2" borderId="5" xfId="0" applyFill="1" applyBorder="1" applyAlignment="1">
      <alignment horizontal="left" wrapText="1"/>
    </xf>
    <xf numFmtId="0" fontId="0" fillId="2" borderId="0" xfId="0" applyFill="1" applyAlignment="1">
      <alignment horizontal="left" wrapText="1"/>
    </xf>
    <xf numFmtId="0" fontId="0" fillId="2" borderId="0" xfId="0" applyFill="1" applyAlignment="1">
      <alignment horizontal="left"/>
    </xf>
    <xf numFmtId="0" fontId="41" fillId="2" borderId="21" xfId="0" applyFont="1" applyFill="1" applyBorder="1"/>
    <xf numFmtId="0" fontId="41" fillId="2" borderId="0" xfId="0" applyFont="1" applyFill="1" applyAlignment="1">
      <alignment horizontal="center"/>
    </xf>
    <xf numFmtId="0" fontId="41" fillId="2" borderId="0" xfId="0" applyFont="1" applyFill="1" applyAlignment="1">
      <alignment horizontal="right"/>
    </xf>
    <xf numFmtId="0" fontId="0" fillId="2" borderId="12" xfId="0" applyFill="1" applyBorder="1"/>
    <xf numFmtId="0" fontId="41" fillId="2" borderId="12" xfId="0" applyFont="1" applyFill="1" applyBorder="1"/>
    <xf numFmtId="0" fontId="41" fillId="2" borderId="18" xfId="0" applyFont="1" applyFill="1" applyBorder="1"/>
    <xf numFmtId="0" fontId="45" fillId="2" borderId="23" xfId="0" applyFont="1" applyFill="1" applyBorder="1"/>
    <xf numFmtId="0" fontId="54" fillId="2" borderId="34" xfId="0" applyFont="1" applyFill="1" applyBorder="1"/>
    <xf numFmtId="0" fontId="41" fillId="2" borderId="35" xfId="0" applyFont="1" applyFill="1" applyBorder="1"/>
    <xf numFmtId="0" fontId="41" fillId="2" borderId="0" xfId="0" applyFont="1" applyFill="1" applyAlignment="1">
      <alignment horizontal="left" vertical="top" wrapText="1"/>
    </xf>
    <xf numFmtId="0" fontId="41" fillId="2" borderId="23" xfId="0" applyFont="1" applyFill="1" applyBorder="1" applyAlignment="1">
      <alignment horizontal="left" vertical="top" wrapText="1"/>
    </xf>
    <xf numFmtId="0" fontId="59" fillId="2" borderId="34" xfId="0" applyFont="1" applyFill="1" applyBorder="1"/>
    <xf numFmtId="0" fontId="0" fillId="2" borderId="35" xfId="0" applyFill="1" applyBorder="1"/>
    <xf numFmtId="0" fontId="41" fillId="2" borderId="23" xfId="0" applyFont="1" applyFill="1" applyBorder="1" applyAlignment="1">
      <alignment horizontal="left"/>
    </xf>
    <xf numFmtId="0" fontId="41" fillId="2" borderId="0" xfId="0" applyFont="1" applyFill="1" applyAlignment="1">
      <alignment vertical="top"/>
    </xf>
    <xf numFmtId="0" fontId="45" fillId="4" borderId="2" xfId="0" applyFont="1" applyFill="1" applyBorder="1"/>
    <xf numFmtId="0" fontId="41" fillId="4" borderId="3" xfId="0" applyFont="1" applyFill="1" applyBorder="1"/>
    <xf numFmtId="0" fontId="41" fillId="4" borderId="4" xfId="0" applyFont="1" applyFill="1" applyBorder="1"/>
    <xf numFmtId="0" fontId="45" fillId="4" borderId="3" xfId="0" applyFont="1" applyFill="1" applyBorder="1"/>
    <xf numFmtId="49" fontId="44" fillId="2" borderId="0" xfId="0" applyNumberFormat="1" applyFont="1" applyFill="1"/>
    <xf numFmtId="49" fontId="41" fillId="2" borderId="0" xfId="0" applyNumberFormat="1" applyFont="1" applyFill="1"/>
    <xf numFmtId="0" fontId="41" fillId="2" borderId="7" xfId="0" applyFont="1" applyFill="1" applyBorder="1" applyAlignment="1">
      <alignment horizontal="center"/>
    </xf>
    <xf numFmtId="0" fontId="0" fillId="2" borderId="24" xfId="0" applyFill="1" applyBorder="1"/>
    <xf numFmtId="14" fontId="28" fillId="2" borderId="0" xfId="0" applyNumberFormat="1" applyFont="1" applyFill="1"/>
    <xf numFmtId="14" fontId="28" fillId="2" borderId="23" xfId="0" applyNumberFormat="1" applyFont="1" applyFill="1" applyBorder="1"/>
    <xf numFmtId="0" fontId="39" fillId="2" borderId="23" xfId="0" applyFont="1" applyFill="1" applyBorder="1"/>
    <xf numFmtId="0" fontId="32" fillId="8" borderId="7" xfId="0" applyFont="1" applyFill="1" applyBorder="1" applyAlignment="1">
      <alignment horizontal="center"/>
    </xf>
    <xf numFmtId="0" fontId="28" fillId="2" borderId="0" xfId="0" applyFont="1" applyFill="1" applyAlignment="1">
      <alignment horizontal="right"/>
    </xf>
    <xf numFmtId="0" fontId="45" fillId="2" borderId="18" xfId="0" applyFont="1" applyFill="1" applyBorder="1" applyAlignment="1">
      <alignment horizontal="center"/>
    </xf>
    <xf numFmtId="0" fontId="45" fillId="2" borderId="19" xfId="0" applyFont="1" applyFill="1" applyBorder="1" applyAlignment="1">
      <alignment horizontal="center"/>
    </xf>
    <xf numFmtId="49" fontId="22" fillId="2" borderId="0" xfId="0" applyNumberFormat="1" applyFont="1" applyFill="1"/>
    <xf numFmtId="1" fontId="32" fillId="2" borderId="0" xfId="0" applyNumberFormat="1" applyFont="1" applyFill="1" applyAlignment="1">
      <alignment horizont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4" fontId="0" fillId="2" borderId="12" xfId="0" applyNumberFormat="1" applyFill="1" applyBorder="1" applyAlignment="1">
      <alignment horizontal="left"/>
    </xf>
    <xf numFmtId="14" fontId="0" fillId="2" borderId="12" xfId="0" applyNumberFormat="1" applyFill="1" applyBorder="1" applyAlignment="1">
      <alignment horizontal="center"/>
    </xf>
    <xf numFmtId="49" fontId="0" fillId="2" borderId="34" xfId="0" applyNumberFormat="1" applyFill="1" applyBorder="1"/>
    <xf numFmtId="14" fontId="0" fillId="2" borderId="35" xfId="0" applyNumberFormat="1" applyFill="1" applyBorder="1" applyAlignment="1">
      <alignment horizontal="center"/>
    </xf>
    <xf numFmtId="49" fontId="32" fillId="2" borderId="0" xfId="0" applyNumberFormat="1" applyFont="1" applyFill="1" applyAlignment="1">
      <alignment horizontal="center"/>
    </xf>
    <xf numFmtId="0" fontId="32" fillId="2" borderId="0" xfId="0" applyFont="1" applyFill="1"/>
    <xf numFmtId="0" fontId="28" fillId="2" borderId="24" xfId="0" applyFont="1" applyFill="1" applyBorder="1" applyAlignment="1">
      <alignment horizontal="center" vertical="top"/>
    </xf>
    <xf numFmtId="0" fontId="0" fillId="2" borderId="13" xfId="0" applyFill="1" applyBorder="1"/>
    <xf numFmtId="0" fontId="0" fillId="2" borderId="17" xfId="0" applyFill="1" applyBorder="1"/>
    <xf numFmtId="3" fontId="32" fillId="8" borderId="7" xfId="0" applyNumberFormat="1" applyFont="1" applyFill="1" applyBorder="1" applyAlignment="1">
      <alignment horizontal="center"/>
    </xf>
    <xf numFmtId="1" fontId="28" fillId="0" borderId="7" xfId="0" applyNumberFormat="1" applyFont="1" applyBorder="1" applyAlignment="1">
      <alignment horizontal="right"/>
    </xf>
    <xf numFmtId="1" fontId="28" fillId="0" borderId="7" xfId="0" applyNumberFormat="1" applyFont="1" applyBorder="1"/>
    <xf numFmtId="1" fontId="0" fillId="0" borderId="7" xfId="0" applyNumberFormat="1" applyBorder="1"/>
    <xf numFmtId="0" fontId="0" fillId="0" borderId="7" xfId="0" applyBorder="1"/>
    <xf numFmtId="0" fontId="1" fillId="8" borderId="25" xfId="0" applyFont="1" applyFill="1" applyBorder="1"/>
    <xf numFmtId="49" fontId="28" fillId="2" borderId="0" xfId="0" applyNumberFormat="1" applyFont="1" applyFill="1" applyAlignment="1">
      <alignment horizontal="right" vertical="center"/>
    </xf>
    <xf numFmtId="0" fontId="16" fillId="2" borderId="0" xfId="0" applyFont="1" applyFill="1"/>
    <xf numFmtId="0" fontId="7" fillId="2" borderId="0" xfId="0" applyFont="1" applyFill="1" applyAlignment="1">
      <alignment horizontal="center" vertical="center"/>
    </xf>
    <xf numFmtId="0" fontId="42" fillId="2" borderId="0" xfId="0" applyFont="1" applyFill="1" applyAlignment="1">
      <alignment horizontal="left"/>
    </xf>
    <xf numFmtId="0" fontId="44" fillId="2" borderId="5" xfId="0" applyFont="1" applyFill="1" applyBorder="1"/>
    <xf numFmtId="0" fontId="44" fillId="2" borderId="23" xfId="0" applyFont="1" applyFill="1" applyBorder="1"/>
    <xf numFmtId="0" fontId="43" fillId="2" borderId="23" xfId="0" applyFont="1" applyFill="1" applyBorder="1"/>
    <xf numFmtId="0" fontId="41" fillId="2" borderId="5" xfId="0" applyFont="1" applyFill="1" applyBorder="1" applyAlignment="1">
      <alignment horizontal="left"/>
    </xf>
    <xf numFmtId="0" fontId="36" fillId="2" borderId="0" xfId="0" applyFont="1" applyFill="1" applyAlignment="1">
      <alignment horizontal="left"/>
    </xf>
    <xf numFmtId="49" fontId="41" fillId="2" borderId="0" xfId="0" applyNumberFormat="1" applyFont="1" applyFill="1" applyAlignment="1">
      <alignment horizontal="left"/>
    </xf>
    <xf numFmtId="0" fontId="42" fillId="2" borderId="5" xfId="0" applyFont="1" applyFill="1" applyBorder="1" applyAlignment="1">
      <alignment horizontal="left"/>
    </xf>
    <xf numFmtId="0" fontId="42" fillId="2" borderId="0" xfId="0" applyFont="1" applyFill="1"/>
    <xf numFmtId="0" fontId="42" fillId="2" borderId="23" xfId="0" applyFont="1" applyFill="1" applyBorder="1" applyAlignment="1">
      <alignment horizontal="left"/>
    </xf>
    <xf numFmtId="0" fontId="1" fillId="2" borderId="0" xfId="0" applyFont="1" applyFill="1" applyAlignment="1">
      <alignment horizontal="right"/>
    </xf>
    <xf numFmtId="0" fontId="1" fillId="5" borderId="7" xfId="0" applyFont="1" applyFill="1" applyBorder="1" applyAlignment="1">
      <alignment horizontal="center"/>
    </xf>
    <xf numFmtId="0" fontId="31" fillId="2" borderId="21" xfId="0" applyFont="1" applyFill="1" applyBorder="1" applyAlignment="1">
      <alignment horizontal="left"/>
    </xf>
    <xf numFmtId="3" fontId="32" fillId="8" borderId="8" xfId="0" applyNumberFormat="1" applyFont="1" applyFill="1" applyBorder="1" applyAlignment="1">
      <alignment horizontal="centerContinuous"/>
    </xf>
    <xf numFmtId="3" fontId="32" fillId="8" borderId="10" xfId="0" applyNumberFormat="1" applyFont="1" applyFill="1" applyBorder="1" applyAlignment="1">
      <alignment horizontal="centerContinuous"/>
    </xf>
    <xf numFmtId="3" fontId="28" fillId="2" borderId="8" xfId="0" applyNumberFormat="1" applyFont="1" applyFill="1" applyBorder="1" applyAlignment="1">
      <alignment horizontal="centerContinuous"/>
    </xf>
    <xf numFmtId="3" fontId="28" fillId="2" borderId="10" xfId="0" applyNumberFormat="1" applyFont="1" applyFill="1" applyBorder="1" applyAlignment="1">
      <alignment horizontal="centerContinuous"/>
    </xf>
    <xf numFmtId="1" fontId="32" fillId="2" borderId="8" xfId="0" applyNumberFormat="1" applyFont="1" applyFill="1" applyBorder="1" applyAlignment="1">
      <alignment horizontal="centerContinuous"/>
    </xf>
    <xf numFmtId="1" fontId="32" fillId="2" borderId="9" xfId="0" applyNumberFormat="1" applyFont="1" applyFill="1" applyBorder="1" applyAlignment="1">
      <alignment horizontal="centerContinuous"/>
    </xf>
    <xf numFmtId="1" fontId="32" fillId="2" borderId="29" xfId="0" applyNumberFormat="1" applyFont="1" applyFill="1" applyBorder="1" applyAlignment="1">
      <alignment horizontal="centerContinuous"/>
    </xf>
    <xf numFmtId="0" fontId="32" fillId="8" borderId="8" xfId="0" applyFont="1" applyFill="1" applyBorder="1" applyAlignment="1">
      <alignment horizontal="centerContinuous"/>
    </xf>
    <xf numFmtId="0" fontId="32" fillId="8" borderId="9" xfId="0" applyFont="1" applyFill="1" applyBorder="1" applyAlignment="1">
      <alignment horizontal="centerContinuous"/>
    </xf>
    <xf numFmtId="0" fontId="32" fillId="8" borderId="10" xfId="0" applyFont="1" applyFill="1" applyBorder="1" applyAlignment="1">
      <alignment horizontal="centerContinuous"/>
    </xf>
    <xf numFmtId="49" fontId="0" fillId="8" borderId="32" xfId="0" applyNumberFormat="1" applyFill="1" applyBorder="1"/>
    <xf numFmtId="49" fontId="0" fillId="8" borderId="15" xfId="0" applyNumberFormat="1" applyFill="1" applyBorder="1"/>
    <xf numFmtId="49" fontId="0" fillId="8" borderId="33" xfId="0" applyNumberFormat="1" applyFill="1" applyBorder="1"/>
    <xf numFmtId="49" fontId="0" fillId="8" borderId="5" xfId="0" applyNumberFormat="1" applyFill="1" applyBorder="1"/>
    <xf numFmtId="49" fontId="0" fillId="8" borderId="0" xfId="0" applyNumberFormat="1" applyFill="1"/>
    <xf numFmtId="49" fontId="0" fillId="8" borderId="23" xfId="0" applyNumberFormat="1" applyFill="1" applyBorder="1"/>
    <xf numFmtId="1" fontId="30" fillId="2" borderId="7" xfId="0" applyNumberFormat="1" applyFont="1" applyFill="1" applyBorder="1" applyAlignment="1">
      <alignment horizontal="center"/>
    </xf>
    <xf numFmtId="0" fontId="32" fillId="8" borderId="29" xfId="0" applyFont="1" applyFill="1" applyBorder="1" applyAlignment="1">
      <alignment horizontal="centerContinuous"/>
    </xf>
    <xf numFmtId="0" fontId="40" fillId="5" borderId="21" xfId="0" applyFont="1" applyFill="1" applyBorder="1" applyAlignment="1">
      <alignment horizontal="centerContinuous" vertical="center"/>
    </xf>
    <xf numFmtId="0" fontId="40" fillId="5" borderId="6" xfId="0" applyFont="1" applyFill="1" applyBorder="1" applyAlignment="1">
      <alignment horizontal="centerContinuous" vertical="center"/>
    </xf>
    <xf numFmtId="0" fontId="40" fillId="5" borderId="22" xfId="0" applyFont="1" applyFill="1" applyBorder="1" applyAlignment="1">
      <alignment horizontal="centerContinuous" vertical="center"/>
    </xf>
    <xf numFmtId="1" fontId="0" fillId="2" borderId="7" xfId="0" applyNumberFormat="1" applyFill="1" applyBorder="1" applyAlignment="1">
      <alignment vertical="center"/>
    </xf>
    <xf numFmtId="49" fontId="11" fillId="2" borderId="0" xfId="0" applyNumberFormat="1" applyFont="1" applyFill="1" applyAlignment="1">
      <alignment horizontal="left"/>
    </xf>
    <xf numFmtId="1" fontId="0" fillId="2" borderId="0" xfId="0" applyNumberFormat="1" applyFill="1" applyAlignment="1">
      <alignment vertical="center"/>
    </xf>
    <xf numFmtId="0" fontId="32" fillId="2" borderId="0" xfId="0" applyFont="1" applyFill="1" applyAlignment="1">
      <alignment wrapText="1"/>
    </xf>
    <xf numFmtId="0" fontId="32" fillId="2" borderId="0" xfId="0" applyFont="1" applyFill="1" applyAlignment="1">
      <alignment horizontal="left" wrapText="1"/>
    </xf>
    <xf numFmtId="0" fontId="28" fillId="2" borderId="25" xfId="0" applyFont="1" applyFill="1" applyBorder="1" applyAlignment="1">
      <alignment wrapText="1"/>
    </xf>
    <xf numFmtId="0" fontId="12" fillId="2" borderId="0" xfId="0" applyFont="1" applyFill="1" applyAlignment="1">
      <alignment horizontal="left" wrapText="1"/>
    </xf>
    <xf numFmtId="1" fontId="0" fillId="2" borderId="7" xfId="0" applyNumberFormat="1" applyFill="1" applyBorder="1" applyAlignment="1">
      <alignment horizontal="center" vertical="center"/>
    </xf>
    <xf numFmtId="3" fontId="28" fillId="2" borderId="25" xfId="0" applyNumberFormat="1" applyFont="1" applyFill="1" applyBorder="1" applyAlignment="1">
      <alignment horizontal="center" wrapText="1"/>
    </xf>
    <xf numFmtId="1" fontId="28" fillId="2" borderId="0" xfId="0" applyNumberFormat="1" applyFont="1" applyFill="1" applyAlignment="1">
      <alignment horizontal="center" wrapText="1"/>
    </xf>
    <xf numFmtId="3" fontId="30" fillId="2" borderId="0" xfId="0" applyNumberFormat="1" applyFont="1" applyFill="1" applyAlignment="1">
      <alignment horizontal="right"/>
    </xf>
    <xf numFmtId="1" fontId="30" fillId="2" borderId="0" xfId="0" applyNumberFormat="1" applyFont="1" applyFill="1" applyAlignment="1">
      <alignment horizontal="right"/>
    </xf>
    <xf numFmtId="3" fontId="0" fillId="2" borderId="0" xfId="0" applyNumberFormat="1" applyFill="1"/>
    <xf numFmtId="0" fontId="28" fillId="2" borderId="7" xfId="0" applyFont="1" applyFill="1" applyBorder="1" applyAlignment="1">
      <alignment horizontal="left" wrapText="1"/>
    </xf>
    <xf numFmtId="0" fontId="13" fillId="2" borderId="8" xfId="0" applyFont="1" applyFill="1" applyBorder="1" applyAlignment="1">
      <alignment horizontal="center"/>
    </xf>
    <xf numFmtId="0" fontId="35" fillId="2" borderId="18" xfId="1" applyFont="1" applyFill="1" applyBorder="1" applyAlignment="1" applyProtection="1"/>
    <xf numFmtId="0" fontId="29" fillId="2" borderId="6" xfId="0" applyFont="1" applyFill="1" applyBorder="1"/>
    <xf numFmtId="3" fontId="28" fillId="2" borderId="38" xfId="0" applyNumberFormat="1" applyFont="1" applyFill="1" applyBorder="1" applyAlignment="1">
      <alignment horizontal="right"/>
    </xf>
    <xf numFmtId="3" fontId="28" fillId="2" borderId="41" xfId="0" applyNumberFormat="1" applyFont="1" applyFill="1" applyBorder="1" applyAlignment="1">
      <alignment horizontal="right"/>
    </xf>
    <xf numFmtId="3" fontId="28" fillId="2" borderId="42" xfId="0" applyNumberFormat="1" applyFont="1" applyFill="1" applyBorder="1" applyAlignment="1">
      <alignment horizontal="right"/>
    </xf>
    <xf numFmtId="0" fontId="28" fillId="2" borderId="19" xfId="0" applyFont="1" applyFill="1" applyBorder="1"/>
    <xf numFmtId="3" fontId="28" fillId="2" borderId="57" xfId="0" applyNumberFormat="1" applyFont="1" applyFill="1" applyBorder="1" applyAlignment="1">
      <alignment horizontal="right"/>
    </xf>
    <xf numFmtId="3" fontId="28" fillId="2" borderId="61" xfId="0" applyNumberFormat="1" applyFont="1" applyFill="1" applyBorder="1" applyAlignment="1">
      <alignment horizontal="right"/>
    </xf>
    <xf numFmtId="3" fontId="28" fillId="2" borderId="43" xfId="0" applyNumberFormat="1" applyFont="1" applyFill="1" applyBorder="1" applyAlignment="1">
      <alignment horizontal="right"/>
    </xf>
    <xf numFmtId="3" fontId="28" fillId="2" borderId="44" xfId="0" applyNumberFormat="1" applyFont="1" applyFill="1" applyBorder="1" applyAlignment="1">
      <alignment horizontal="right"/>
    </xf>
    <xf numFmtId="3" fontId="28" fillId="2" borderId="45" xfId="0" applyNumberFormat="1" applyFont="1" applyFill="1" applyBorder="1" applyAlignment="1">
      <alignment horizontal="right"/>
    </xf>
    <xf numFmtId="9" fontId="28" fillId="2" borderId="45" xfId="6" applyFont="1" applyFill="1" applyBorder="1" applyAlignment="1">
      <alignment horizontal="right"/>
    </xf>
    <xf numFmtId="3" fontId="28" fillId="2" borderId="50" xfId="0" applyNumberFormat="1" applyFont="1" applyFill="1" applyBorder="1" applyAlignment="1">
      <alignment horizontal="right"/>
    </xf>
    <xf numFmtId="3" fontId="28" fillId="2" borderId="32" xfId="0" applyNumberFormat="1" applyFont="1" applyFill="1" applyBorder="1" applyAlignment="1">
      <alignment horizontal="right"/>
    </xf>
    <xf numFmtId="3" fontId="28" fillId="2" borderId="28" xfId="0" applyNumberFormat="1" applyFont="1" applyFill="1" applyBorder="1" applyAlignment="1">
      <alignment horizontal="right"/>
    </xf>
    <xf numFmtId="9" fontId="28" fillId="2" borderId="28" xfId="6" applyFont="1" applyFill="1" applyBorder="1" applyAlignment="1">
      <alignment horizontal="right"/>
    </xf>
    <xf numFmtId="0" fontId="5" fillId="2" borderId="2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2" xfId="0" applyFont="1" applyFill="1" applyBorder="1" applyAlignment="1">
      <alignment horizontal="center" vertical="center"/>
    </xf>
    <xf numFmtId="168" fontId="0" fillId="2" borderId="25" xfId="0" applyNumberFormat="1" applyFill="1" applyBorder="1" applyAlignment="1">
      <alignment horizontal="center" vertical="center"/>
    </xf>
    <xf numFmtId="168" fontId="0" fillId="2" borderId="0" xfId="0" applyNumberFormat="1" applyFill="1" applyAlignment="1">
      <alignment vertical="center"/>
    </xf>
    <xf numFmtId="0" fontId="1" fillId="10" borderId="1" xfId="0" applyFont="1" applyFill="1" applyBorder="1" applyAlignment="1">
      <alignment horizontal="center" vertical="center"/>
    </xf>
    <xf numFmtId="0" fontId="1" fillId="10" borderId="2" xfId="0" applyFont="1" applyFill="1" applyBorder="1" applyAlignment="1">
      <alignment horizontal="center" vertical="center"/>
    </xf>
    <xf numFmtId="0" fontId="1" fillId="10" borderId="2" xfId="0" quotePrefix="1" applyFont="1" applyFill="1" applyBorder="1" applyAlignment="1">
      <alignment horizontal="center" vertical="center"/>
    </xf>
    <xf numFmtId="49" fontId="22" fillId="2" borderId="0" xfId="0" applyNumberFormat="1" applyFont="1" applyFill="1" applyAlignment="1">
      <alignment horizontal="right"/>
    </xf>
    <xf numFmtId="0" fontId="0" fillId="10" borderId="4" xfId="0" applyFill="1" applyBorder="1"/>
    <xf numFmtId="0" fontId="1" fillId="8" borderId="36" xfId="0" applyFont="1" applyFill="1" applyBorder="1"/>
    <xf numFmtId="0" fontId="56" fillId="8" borderId="20" xfId="0" applyFont="1" applyFill="1" applyBorder="1"/>
    <xf numFmtId="0" fontId="0" fillId="8" borderId="7" xfId="0" applyFill="1" applyBorder="1" applyAlignment="1">
      <alignment horizontal="center"/>
    </xf>
    <xf numFmtId="0" fontId="41" fillId="8" borderId="7" xfId="0" applyFont="1" applyFill="1" applyBorder="1" applyAlignment="1">
      <alignment horizontal="center"/>
    </xf>
    <xf numFmtId="0" fontId="18" fillId="0" borderId="5" xfId="2" applyFont="1" applyBorder="1" applyAlignment="1">
      <alignment horizontal="center" vertical="center"/>
    </xf>
    <xf numFmtId="0" fontId="13" fillId="0" borderId="0" xfId="2" applyFont="1" applyAlignment="1">
      <alignment vertical="top" wrapText="1"/>
    </xf>
    <xf numFmtId="0" fontId="13" fillId="0" borderId="0" xfId="2" applyFont="1"/>
    <xf numFmtId="0" fontId="13" fillId="0" borderId="0" xfId="2" applyFont="1" applyAlignment="1">
      <alignment horizontal="left"/>
    </xf>
    <xf numFmtId="0" fontId="38" fillId="2" borderId="0" xfId="0" applyFont="1" applyFill="1" applyAlignment="1" applyProtection="1">
      <alignment vertical="center"/>
      <protection locked="0"/>
    </xf>
    <xf numFmtId="9" fontId="28" fillId="2" borderId="44" xfId="6" applyFont="1" applyFill="1" applyBorder="1" applyAlignment="1">
      <alignment horizontal="right"/>
    </xf>
    <xf numFmtId="0" fontId="0" fillId="2" borderId="11" xfId="0" applyFill="1" applyBorder="1" applyAlignment="1">
      <alignment horizontal="left" wrapText="1"/>
    </xf>
    <xf numFmtId="0" fontId="2" fillId="2" borderId="45" xfId="0" applyFont="1" applyFill="1" applyBorder="1" applyAlignment="1">
      <alignment horizontal="center"/>
    </xf>
    <xf numFmtId="1" fontId="2" fillId="2" borderId="45" xfId="0" applyNumberFormat="1" applyFont="1" applyFill="1" applyBorder="1" applyAlignment="1">
      <alignment horizontal="left"/>
    </xf>
    <xf numFmtId="1" fontId="2" fillId="2" borderId="45" xfId="0" applyNumberFormat="1" applyFont="1" applyFill="1" applyBorder="1" applyAlignment="1">
      <alignment horizontal="center"/>
    </xf>
    <xf numFmtId="49" fontId="2" fillId="2" borderId="45" xfId="0" applyNumberFormat="1" applyFont="1" applyFill="1" applyBorder="1" applyAlignment="1">
      <alignment horizontal="center"/>
    </xf>
    <xf numFmtId="3" fontId="2" fillId="3" borderId="45" xfId="0" applyNumberFormat="1" applyFont="1" applyFill="1" applyBorder="1" applyAlignment="1">
      <alignment horizontal="center"/>
    </xf>
    <xf numFmtId="0" fontId="34" fillId="3" borderId="7" xfId="0" applyFont="1" applyFill="1" applyBorder="1" applyAlignment="1">
      <alignment horizontal="center"/>
    </xf>
    <xf numFmtId="0" fontId="32" fillId="2" borderId="8" xfId="0" applyFont="1" applyFill="1" applyBorder="1" applyAlignment="1">
      <alignment horizontal="centerContinuous"/>
    </xf>
    <xf numFmtId="0" fontId="32" fillId="2" borderId="9" xfId="0" applyFont="1" applyFill="1" applyBorder="1" applyAlignment="1">
      <alignment horizontal="centerContinuous"/>
    </xf>
    <xf numFmtId="0" fontId="32" fillId="2" borderId="29" xfId="0" applyFont="1" applyFill="1" applyBorder="1" applyAlignment="1">
      <alignment horizontal="centerContinuous"/>
    </xf>
    <xf numFmtId="14" fontId="32" fillId="2" borderId="0" xfId="0" applyNumberFormat="1" applyFont="1" applyFill="1" applyAlignment="1">
      <alignment horizontal="centerContinuous"/>
    </xf>
    <xf numFmtId="14" fontId="32" fillId="2" borderId="23" xfId="0" applyNumberFormat="1" applyFont="1" applyFill="1" applyBorder="1" applyAlignment="1">
      <alignment horizontal="centerContinuous"/>
    </xf>
    <xf numFmtId="0" fontId="31" fillId="4" borderId="4" xfId="0" applyFont="1" applyFill="1" applyBorder="1" applyAlignment="1">
      <alignment horizontal="left"/>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0" fillId="2" borderId="5" xfId="0" applyFill="1" applyBorder="1" applyAlignment="1">
      <alignment horizontal="left" vertical="center"/>
    </xf>
    <xf numFmtId="0" fontId="0" fillId="2" borderId="0" xfId="0" applyFill="1" applyAlignment="1">
      <alignment horizontal="left" vertic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14" fontId="0" fillId="2" borderId="8" xfId="0" applyNumberFormat="1" applyFill="1" applyBorder="1" applyAlignment="1">
      <alignment horizontal="center"/>
    </xf>
    <xf numFmtId="14" fontId="0" fillId="2" borderId="10" xfId="0" applyNumberFormat="1" applyFill="1" applyBorder="1" applyAlignment="1">
      <alignment horizontal="center"/>
    </xf>
    <xf numFmtId="1" fontId="0" fillId="2" borderId="9" xfId="0" applyNumberFormat="1" applyFill="1" applyBorder="1" applyAlignment="1">
      <alignment horizontal="center"/>
    </xf>
    <xf numFmtId="1" fontId="0" fillId="2" borderId="10" xfId="0" applyNumberFormat="1" applyFill="1" applyBorder="1" applyAlignment="1">
      <alignment horizontal="center"/>
    </xf>
    <xf numFmtId="1" fontId="28" fillId="2" borderId="8" xfId="0" applyNumberFormat="1" applyFont="1" applyFill="1" applyBorder="1" applyAlignment="1">
      <alignment horizontal="center"/>
    </xf>
    <xf numFmtId="1" fontId="28" fillId="2" borderId="10" xfId="0" applyNumberFormat="1" applyFont="1" applyFill="1" applyBorder="1" applyAlignment="1">
      <alignment horizontal="center"/>
    </xf>
    <xf numFmtId="0" fontId="1" fillId="4" borderId="14"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62" xfId="0" applyFont="1" applyFill="1" applyBorder="1" applyAlignment="1">
      <alignment horizontal="center" vertical="center" wrapText="1"/>
    </xf>
    <xf numFmtId="0" fontId="1" fillId="4" borderId="55" xfId="0" applyFont="1" applyFill="1" applyBorder="1" applyAlignment="1">
      <alignment horizontal="center" vertical="center" wrapText="1"/>
    </xf>
    <xf numFmtId="0" fontId="32" fillId="2" borderId="6" xfId="0" applyFont="1" applyFill="1" applyBorder="1" applyAlignment="1">
      <alignment horizontal="left" wrapText="1"/>
    </xf>
    <xf numFmtId="0" fontId="28" fillId="8" borderId="18" xfId="0" applyFont="1" applyFill="1" applyBorder="1" applyAlignment="1">
      <alignment horizontal="left" vertical="top" wrapText="1"/>
    </xf>
    <xf numFmtId="0" fontId="28" fillId="8" borderId="19" xfId="0" applyFont="1" applyFill="1" applyBorder="1" applyAlignment="1">
      <alignment horizontal="left" vertical="top" wrapText="1"/>
    </xf>
    <xf numFmtId="0" fontId="28" fillId="8" borderId="20" xfId="0" applyFont="1" applyFill="1" applyBorder="1" applyAlignment="1">
      <alignment horizontal="left" vertical="top" wrapText="1"/>
    </xf>
    <xf numFmtId="0" fontId="28" fillId="8" borderId="5" xfId="0" applyFont="1" applyFill="1" applyBorder="1" applyAlignment="1">
      <alignment horizontal="left" vertical="top" wrapText="1"/>
    </xf>
    <xf numFmtId="0" fontId="28" fillId="8" borderId="0" xfId="0" applyFont="1" applyFill="1" applyAlignment="1">
      <alignment horizontal="left" vertical="top" wrapText="1"/>
    </xf>
    <xf numFmtId="0" fontId="28" fillId="8" borderId="23" xfId="0" applyFont="1" applyFill="1" applyBorder="1" applyAlignment="1">
      <alignment horizontal="left" vertical="top" wrapText="1"/>
    </xf>
    <xf numFmtId="0" fontId="28" fillId="8" borderId="21" xfId="0" applyFont="1" applyFill="1" applyBorder="1" applyAlignment="1">
      <alignment horizontal="left" vertical="top" wrapText="1"/>
    </xf>
    <xf numFmtId="0" fontId="28" fillId="8" borderId="6" xfId="0" applyFont="1" applyFill="1" applyBorder="1" applyAlignment="1">
      <alignment horizontal="left" vertical="top" wrapText="1"/>
    </xf>
    <xf numFmtId="0" fontId="28" fillId="8" borderId="22" xfId="0" applyFont="1" applyFill="1" applyBorder="1" applyAlignment="1">
      <alignment horizontal="left" vertical="top" wrapText="1"/>
    </xf>
    <xf numFmtId="0" fontId="1" fillId="10" borderId="1" xfId="0" quotePrefix="1" applyFont="1" applyFill="1" applyBorder="1" applyAlignment="1">
      <alignment horizontal="center" vertical="center"/>
    </xf>
    <xf numFmtId="168" fontId="1" fillId="2" borderId="17" xfId="0" applyNumberFormat="1" applyFont="1" applyFill="1" applyBorder="1"/>
    <xf numFmtId="0" fontId="0" fillId="2" borderId="13" xfId="0" applyFill="1" applyBorder="1" applyAlignment="1">
      <alignment horizontal="center"/>
    </xf>
    <xf numFmtId="0" fontId="57" fillId="10" borderId="3" xfId="0" applyFont="1" applyFill="1" applyBorder="1" applyAlignment="1">
      <alignment horizontal="center" vertical="center" wrapText="1"/>
    </xf>
    <xf numFmtId="0" fontId="1" fillId="8" borderId="1" xfId="0" applyFont="1" applyFill="1" applyBorder="1"/>
    <xf numFmtId="0" fontId="56" fillId="8" borderId="4" xfId="0" applyFont="1" applyFill="1" applyBorder="1"/>
    <xf numFmtId="0" fontId="56" fillId="2" borderId="6" xfId="0" applyFont="1" applyFill="1" applyBorder="1"/>
    <xf numFmtId="49" fontId="22" fillId="2" borderId="6" xfId="0" applyNumberFormat="1" applyFont="1" applyFill="1" applyBorder="1"/>
    <xf numFmtId="168" fontId="0" fillId="2" borderId="6" xfId="0" applyNumberFormat="1" applyFill="1" applyBorder="1" applyAlignment="1">
      <alignment horizontal="center"/>
    </xf>
    <xf numFmtId="49" fontId="22" fillId="2" borderId="6" xfId="0" applyNumberFormat="1" applyFont="1" applyFill="1" applyBorder="1" applyAlignment="1">
      <alignment horizontal="right"/>
    </xf>
    <xf numFmtId="168" fontId="1" fillId="2" borderId="60" xfId="0" applyNumberFormat="1" applyFont="1" applyFill="1" applyBorder="1"/>
    <xf numFmtId="0" fontId="0" fillId="2" borderId="58" xfId="0" applyFill="1" applyBorder="1" applyAlignment="1">
      <alignment horizontal="center"/>
    </xf>
    <xf numFmtId="3" fontId="28" fillId="2" borderId="59" xfId="0" applyNumberFormat="1" applyFont="1" applyFill="1" applyBorder="1" applyAlignment="1">
      <alignment horizontal="right"/>
    </xf>
    <xf numFmtId="1" fontId="0" fillId="0" borderId="0" xfId="0" applyNumberFormat="1"/>
    <xf numFmtId="1" fontId="0" fillId="2" borderId="0" xfId="0" applyNumberFormat="1" applyFill="1"/>
    <xf numFmtId="3" fontId="0" fillId="2" borderId="7" xfId="0" applyNumberFormat="1" applyFill="1" applyBorder="1" applyAlignment="1">
      <alignment horizontal="center" vertical="center"/>
    </xf>
    <xf numFmtId="0" fontId="57" fillId="10" borderId="4" xfId="0" applyFont="1" applyFill="1" applyBorder="1" applyAlignment="1">
      <alignment horizontal="center" vertical="center" wrapText="1"/>
    </xf>
    <xf numFmtId="49" fontId="28" fillId="2" borderId="0" xfId="0" applyNumberFormat="1" applyFont="1" applyFill="1" applyAlignment="1">
      <alignment horizontal="centerContinuous" vertical="center"/>
    </xf>
    <xf numFmtId="1" fontId="28" fillId="2" borderId="7" xfId="0" applyNumberFormat="1" applyFont="1" applyFill="1" applyBorder="1" applyAlignment="1">
      <alignment horizontal="center" vertical="center"/>
    </xf>
    <xf numFmtId="3" fontId="28" fillId="11" borderId="8" xfId="0" applyNumberFormat="1" applyFont="1" applyFill="1" applyBorder="1" applyAlignment="1">
      <alignment horizontal="right"/>
    </xf>
    <xf numFmtId="0" fontId="0" fillId="11" borderId="8" xfId="0" applyFill="1" applyBorder="1" applyAlignment="1">
      <alignment horizontal="center" wrapText="1"/>
    </xf>
    <xf numFmtId="0" fontId="0" fillId="11" borderId="10" xfId="0" applyFill="1" applyBorder="1" applyAlignment="1">
      <alignment horizontal="center" wrapText="1"/>
    </xf>
    <xf numFmtId="0" fontId="28" fillId="11" borderId="8" xfId="0" applyFont="1" applyFill="1" applyBorder="1" applyAlignment="1">
      <alignment horizontal="right"/>
    </xf>
    <xf numFmtId="1" fontId="28" fillId="11" borderId="7" xfId="0" applyNumberFormat="1" applyFont="1" applyFill="1" applyBorder="1" applyAlignment="1">
      <alignment horizontal="right"/>
    </xf>
    <xf numFmtId="9" fontId="28" fillId="11" borderId="34" xfId="6" applyFont="1" applyFill="1" applyBorder="1" applyAlignment="1">
      <alignment horizontal="right"/>
    </xf>
    <xf numFmtId="3" fontId="29" fillId="11" borderId="46" xfId="0" applyNumberFormat="1" applyFont="1" applyFill="1" applyBorder="1" applyAlignment="1">
      <alignment horizontal="right"/>
    </xf>
    <xf numFmtId="49" fontId="28" fillId="2" borderId="21" xfId="0" applyNumberFormat="1" applyFont="1" applyFill="1" applyBorder="1" applyAlignment="1">
      <alignment horizontal="left" vertical="center"/>
    </xf>
    <xf numFmtId="0" fontId="28" fillId="2" borderId="5" xfId="0" applyFont="1" applyFill="1" applyBorder="1" applyAlignment="1">
      <alignment horizontal="left"/>
    </xf>
    <xf numFmtId="166" fontId="28" fillId="2" borderId="7" xfId="0" applyNumberFormat="1" applyFont="1" applyFill="1" applyBorder="1" applyAlignment="1">
      <alignment horizontal="center"/>
    </xf>
    <xf numFmtId="1" fontId="0" fillId="2" borderId="7" xfId="0" applyNumberFormat="1" applyFill="1" applyBorder="1" applyAlignment="1">
      <alignment horizontal="center"/>
    </xf>
    <xf numFmtId="49" fontId="28" fillId="8" borderId="7" xfId="0" applyNumberFormat="1" applyFont="1" applyFill="1" applyBorder="1" applyAlignment="1">
      <alignment horizontal="center"/>
    </xf>
    <xf numFmtId="0" fontId="28" fillId="8" borderId="7" xfId="0" applyFont="1" applyFill="1" applyBorder="1" applyAlignment="1">
      <alignment horizontal="center"/>
    </xf>
    <xf numFmtId="0" fontId="28" fillId="2" borderId="7" xfId="0" applyFont="1" applyFill="1" applyBorder="1" applyAlignment="1">
      <alignment horizontal="center" vertical="center"/>
    </xf>
    <xf numFmtId="1" fontId="28" fillId="2" borderId="9" xfId="0" applyNumberFormat="1" applyFont="1" applyFill="1" applyBorder="1" applyAlignment="1">
      <alignment horizontal="centerContinuous"/>
    </xf>
    <xf numFmtId="0" fontId="28" fillId="2" borderId="9" xfId="0" applyFont="1" applyFill="1" applyBorder="1" applyAlignment="1">
      <alignment horizontal="centerContinuous"/>
    </xf>
    <xf numFmtId="9" fontId="0" fillId="2" borderId="0" xfId="6" applyFont="1" applyFill="1" applyAlignment="1">
      <alignment horizontal="left" indent="1"/>
    </xf>
    <xf numFmtId="1" fontId="28" fillId="2" borderId="7" xfId="6" applyNumberFormat="1" applyFont="1" applyFill="1" applyBorder="1" applyAlignment="1">
      <alignment horizontal="right"/>
    </xf>
    <xf numFmtId="9" fontId="28" fillId="2" borderId="7" xfId="6" applyFont="1" applyFill="1" applyBorder="1" applyAlignment="1">
      <alignment horizontal="right"/>
    </xf>
    <xf numFmtId="9" fontId="29" fillId="2" borderId="6" xfId="6" applyFont="1" applyFill="1" applyBorder="1" applyAlignment="1">
      <alignment horizontal="center"/>
    </xf>
    <xf numFmtId="49" fontId="28" fillId="2" borderId="23" xfId="0" applyNumberFormat="1" applyFont="1" applyFill="1" applyBorder="1" applyAlignment="1">
      <alignment horizontal="center" vertical="center"/>
    </xf>
    <xf numFmtId="166" fontId="0" fillId="2" borderId="23" xfId="0" applyNumberFormat="1" applyFill="1" applyBorder="1" applyAlignment="1">
      <alignment horizontal="center"/>
    </xf>
    <xf numFmtId="0" fontId="0" fillId="2" borderId="8" xfId="0" applyFill="1" applyBorder="1" applyAlignment="1">
      <alignment horizontal="centerContinuous" wrapText="1"/>
    </xf>
    <xf numFmtId="0" fontId="0" fillId="2" borderId="10" xfId="0" applyFill="1" applyBorder="1" applyAlignment="1">
      <alignment horizontal="centerContinuous" wrapText="1"/>
    </xf>
    <xf numFmtId="0" fontId="29" fillId="11" borderId="9" xfId="0" applyFont="1" applyFill="1" applyBorder="1" applyAlignment="1">
      <alignment horizontal="centerContinuous"/>
    </xf>
    <xf numFmtId="0" fontId="29" fillId="11" borderId="10" xfId="0" applyFont="1" applyFill="1" applyBorder="1" applyAlignment="1">
      <alignment horizontal="centerContinuous"/>
    </xf>
    <xf numFmtId="0" fontId="29" fillId="2" borderId="10" xfId="0" applyFont="1" applyFill="1" applyBorder="1" applyAlignment="1">
      <alignment horizontal="centerContinuous"/>
    </xf>
    <xf numFmtId="0" fontId="1" fillId="2" borderId="0" xfId="0" applyFont="1" applyFill="1" applyAlignment="1">
      <alignment horizontal="centerContinuous" wrapText="1"/>
    </xf>
    <xf numFmtId="9" fontId="28" fillId="2" borderId="15" xfId="0" applyNumberFormat="1" applyFont="1" applyFill="1" applyBorder="1" applyAlignment="1">
      <alignment horizontal="right"/>
    </xf>
    <xf numFmtId="9" fontId="28" fillId="2" borderId="9" xfId="0" applyNumberFormat="1" applyFont="1" applyFill="1" applyBorder="1" applyAlignment="1">
      <alignment horizontal="right"/>
    </xf>
    <xf numFmtId="9" fontId="28" fillId="2" borderId="27" xfId="0" applyNumberFormat="1" applyFont="1" applyFill="1" applyBorder="1" applyAlignment="1">
      <alignment horizontal="right"/>
    </xf>
    <xf numFmtId="9" fontId="28" fillId="2" borderId="33" xfId="0" applyNumberFormat="1" applyFont="1" applyFill="1" applyBorder="1" applyAlignment="1">
      <alignment horizontal="right"/>
    </xf>
    <xf numFmtId="9" fontId="28" fillId="2" borderId="29" xfId="0" applyNumberFormat="1" applyFont="1" applyFill="1" applyBorder="1" applyAlignment="1">
      <alignment horizontal="right"/>
    </xf>
    <xf numFmtId="9" fontId="28" fillId="2" borderId="31" xfId="0" applyNumberFormat="1" applyFont="1" applyFill="1" applyBorder="1" applyAlignment="1">
      <alignment horizontal="right"/>
    </xf>
    <xf numFmtId="9" fontId="28" fillId="2" borderId="8" xfId="6" applyFont="1" applyFill="1" applyBorder="1" applyAlignment="1">
      <alignment horizontal="right"/>
    </xf>
    <xf numFmtId="2" fontId="28" fillId="2" borderId="28" xfId="6" applyNumberFormat="1" applyFont="1" applyFill="1" applyBorder="1" applyAlignment="1">
      <alignment horizontal="right"/>
    </xf>
    <xf numFmtId="2" fontId="28" fillId="2" borderId="45" xfId="6" applyNumberFormat="1" applyFont="1" applyFill="1" applyBorder="1" applyAlignment="1">
      <alignment horizontal="right"/>
    </xf>
    <xf numFmtId="2" fontId="28" fillId="2" borderId="44" xfId="6" applyNumberFormat="1" applyFont="1" applyFill="1" applyBorder="1" applyAlignment="1">
      <alignment horizontal="right"/>
    </xf>
    <xf numFmtId="0" fontId="41" fillId="2" borderId="0" xfId="0" applyFont="1" applyFill="1" applyProtection="1">
      <protection locked="0"/>
    </xf>
    <xf numFmtId="166" fontId="28" fillId="2" borderId="25" xfId="0" applyNumberFormat="1" applyFont="1" applyFill="1" applyBorder="1" applyAlignment="1">
      <alignment horizontal="center"/>
    </xf>
    <xf numFmtId="49" fontId="5" fillId="2" borderId="8" xfId="0" applyNumberFormat="1" applyFont="1" applyFill="1" applyBorder="1" applyAlignment="1">
      <alignment horizontal="center" vertical="center"/>
    </xf>
    <xf numFmtId="0" fontId="28" fillId="2" borderId="9" xfId="0" applyFont="1" applyFill="1" applyBorder="1" applyAlignment="1">
      <alignment horizontal="center"/>
    </xf>
    <xf numFmtId="1" fontId="62" fillId="2" borderId="7" xfId="0" applyNumberFormat="1" applyFont="1" applyFill="1" applyBorder="1" applyAlignment="1">
      <alignment horizontal="center"/>
    </xf>
    <xf numFmtId="49" fontId="41" fillId="2" borderId="0" xfId="0" quotePrefix="1" applyNumberFormat="1" applyFont="1" applyFill="1" applyAlignment="1">
      <alignment horizontal="left"/>
    </xf>
    <xf numFmtId="0" fontId="64" fillId="7" borderId="31" xfId="0" applyFont="1" applyFill="1" applyBorder="1" applyAlignment="1">
      <alignment horizontal="right"/>
    </xf>
    <xf numFmtId="0" fontId="64" fillId="7" borderId="27" xfId="0" applyFont="1" applyFill="1" applyBorder="1"/>
    <xf numFmtId="0" fontId="63" fillId="7" borderId="30" xfId="0" applyFont="1" applyFill="1" applyBorder="1"/>
    <xf numFmtId="0" fontId="64" fillId="6" borderId="23" xfId="0" applyFont="1" applyFill="1" applyBorder="1" applyAlignment="1">
      <alignment horizontal="right"/>
    </xf>
    <xf numFmtId="0" fontId="64" fillId="6" borderId="0" xfId="0" applyFont="1" applyFill="1"/>
    <xf numFmtId="49" fontId="64" fillId="6" borderId="5" xfId="0" applyNumberFormat="1" applyFont="1" applyFill="1" applyBorder="1"/>
    <xf numFmtId="0" fontId="64" fillId="6" borderId="20" xfId="0" applyFont="1" applyFill="1" applyBorder="1" applyAlignment="1">
      <alignment horizontal="right"/>
    </xf>
    <xf numFmtId="0" fontId="64" fillId="6" borderId="19" xfId="0" applyFont="1" applyFill="1" applyBorder="1"/>
    <xf numFmtId="49" fontId="75" fillId="6" borderId="18" xfId="0" applyNumberFormat="1" applyFont="1" applyFill="1" applyBorder="1" applyAlignment="1">
      <alignment vertical="center"/>
    </xf>
    <xf numFmtId="0" fontId="39" fillId="7" borderId="1" xfId="0" applyFont="1" applyFill="1" applyBorder="1" applyAlignment="1">
      <alignment horizontal="center" vertical="center"/>
    </xf>
    <xf numFmtId="0" fontId="76" fillId="6" borderId="4" xfId="0" applyFont="1" applyFill="1" applyBorder="1" applyAlignment="1">
      <alignment horizontal="right" vertical="center" wrapText="1"/>
    </xf>
    <xf numFmtId="0" fontId="64" fillId="6" borderId="3" xfId="0" applyFont="1" applyFill="1" applyBorder="1" applyAlignment="1">
      <alignment vertical="center"/>
    </xf>
    <xf numFmtId="49" fontId="77" fillId="6" borderId="2" xfId="0" applyNumberFormat="1" applyFont="1" applyFill="1" applyBorder="1"/>
    <xf numFmtId="0" fontId="76" fillId="2" borderId="4" xfId="0" applyFont="1" applyFill="1" applyBorder="1" applyAlignment="1">
      <alignment horizontal="right" vertical="center" wrapText="1"/>
    </xf>
    <xf numFmtId="0" fontId="64" fillId="2" borderId="3" xfId="0" applyFont="1" applyFill="1" applyBorder="1" applyAlignment="1">
      <alignment vertical="center"/>
    </xf>
    <xf numFmtId="0" fontId="63" fillId="7" borderId="1" xfId="0" applyFont="1" applyFill="1" applyBorder="1" applyAlignment="1">
      <alignment horizontal="center" vertical="center"/>
    </xf>
    <xf numFmtId="0" fontId="13" fillId="6" borderId="23" xfId="0" applyFont="1"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63" fillId="6" borderId="0" xfId="0" applyFont="1" applyFill="1" applyAlignment="1">
      <alignment horizontal="center" vertical="center"/>
    </xf>
    <xf numFmtId="0" fontId="78" fillId="6" borderId="5" xfId="1" applyNumberFormat="1" applyFont="1" applyFill="1" applyBorder="1" applyAlignment="1" applyProtection="1">
      <alignment horizontal="left"/>
    </xf>
    <xf numFmtId="0" fontId="78" fillId="6" borderId="0" xfId="1" applyNumberFormat="1" applyFont="1" applyFill="1" applyBorder="1" applyAlignment="1" applyProtection="1">
      <alignment horizontal="left"/>
    </xf>
    <xf numFmtId="0" fontId="76" fillId="6" borderId="5" xfId="1" applyNumberFormat="1" applyFont="1" applyFill="1" applyBorder="1" applyAlignment="1" applyProtection="1">
      <alignment horizontal="left"/>
    </xf>
    <xf numFmtId="0" fontId="13" fillId="6" borderId="23" xfId="0" applyFont="1" applyFill="1" applyBorder="1" applyAlignment="1">
      <alignment horizontal="center" vertical="center"/>
    </xf>
    <xf numFmtId="0" fontId="13" fillId="6" borderId="19" xfId="0" applyFont="1" applyFill="1" applyBorder="1" applyAlignment="1">
      <alignment horizontal="center" vertical="center"/>
    </xf>
    <xf numFmtId="0" fontId="36" fillId="2" borderId="32" xfId="0" applyFont="1" applyFill="1" applyBorder="1"/>
    <xf numFmtId="0" fontId="39" fillId="8" borderId="7" xfId="0" applyFont="1" applyFill="1" applyBorder="1" applyAlignment="1" applyProtection="1">
      <alignment horizontal="center"/>
      <protection locked="0"/>
    </xf>
    <xf numFmtId="0" fontId="66" fillId="8" borderId="20" xfId="0" applyFont="1" applyFill="1" applyBorder="1" applyAlignment="1" applyProtection="1">
      <alignment horizontal="center" vertical="center" wrapText="1"/>
      <protection locked="0"/>
    </xf>
    <xf numFmtId="0" fontId="66" fillId="8" borderId="29" xfId="0" applyFont="1" applyFill="1" applyBorder="1" applyAlignment="1" applyProtection="1">
      <alignment horizontal="center" vertical="center" wrapText="1"/>
      <protection locked="0"/>
    </xf>
    <xf numFmtId="0" fontId="66" fillId="8" borderId="41" xfId="0" applyFont="1" applyFill="1" applyBorder="1" applyAlignment="1" applyProtection="1">
      <alignment horizontal="center" vertical="center" wrapText="1"/>
      <protection locked="0"/>
    </xf>
    <xf numFmtId="0" fontId="66" fillId="8" borderId="38" xfId="0" applyFont="1" applyFill="1" applyBorder="1" applyAlignment="1" applyProtection="1">
      <alignment horizontal="center" vertical="center" wrapText="1"/>
      <protection locked="0"/>
    </xf>
    <xf numFmtId="0" fontId="66" fillId="8" borderId="35" xfId="0" applyFont="1" applyFill="1" applyBorder="1" applyAlignment="1" applyProtection="1">
      <alignment horizontal="center" vertical="center" wrapText="1"/>
      <protection locked="0"/>
    </xf>
    <xf numFmtId="0" fontId="66" fillId="8" borderId="42" xfId="0" applyFont="1" applyFill="1" applyBorder="1" applyAlignment="1" applyProtection="1">
      <alignment horizontal="center" vertical="center" wrapText="1"/>
      <protection locked="0"/>
    </xf>
    <xf numFmtId="0" fontId="66" fillId="8" borderId="33" xfId="0" applyFont="1" applyFill="1" applyBorder="1" applyAlignment="1" applyProtection="1">
      <alignment horizontal="center" vertical="center" wrapText="1"/>
      <protection locked="0"/>
    </xf>
    <xf numFmtId="0" fontId="66" fillId="8" borderId="23" xfId="0" applyFont="1" applyFill="1" applyBorder="1" applyAlignment="1" applyProtection="1">
      <alignment horizontal="center" vertical="center" wrapText="1"/>
      <protection locked="0"/>
    </xf>
    <xf numFmtId="0" fontId="66" fillId="8" borderId="39" xfId="0" applyFont="1" applyFill="1" applyBorder="1" applyAlignment="1" applyProtection="1">
      <alignment horizontal="center" vertical="center" wrapText="1"/>
      <protection locked="0"/>
    </xf>
    <xf numFmtId="0" fontId="66" fillId="8" borderId="40" xfId="0" applyFont="1" applyFill="1" applyBorder="1" applyAlignment="1" applyProtection="1">
      <alignment horizontal="center" vertical="center" wrapText="1"/>
      <protection locked="0"/>
    </xf>
    <xf numFmtId="0" fontId="66" fillId="8" borderId="49" xfId="0" applyFont="1" applyFill="1" applyBorder="1" applyAlignment="1" applyProtection="1">
      <alignment horizontal="center" vertical="center" wrapText="1"/>
      <protection locked="0"/>
    </xf>
    <xf numFmtId="9" fontId="28" fillId="2" borderId="41" xfId="0" applyNumberFormat="1" applyFont="1" applyFill="1" applyBorder="1" applyAlignment="1">
      <alignment horizontal="right"/>
    </xf>
    <xf numFmtId="3" fontId="0" fillId="8" borderId="60" xfId="0" applyNumberFormat="1" applyFill="1" applyBorder="1" applyAlignment="1" applyProtection="1">
      <alignment horizontal="center" wrapText="1"/>
      <protection locked="0"/>
    </xf>
    <xf numFmtId="3" fontId="0" fillId="8" borderId="48" xfId="0" applyNumberFormat="1" applyFill="1" applyBorder="1" applyAlignment="1" applyProtection="1">
      <alignment horizontal="center" wrapText="1"/>
      <protection locked="0"/>
    </xf>
    <xf numFmtId="3" fontId="0" fillId="8" borderId="62" xfId="0" applyNumberFormat="1" applyFill="1" applyBorder="1" applyAlignment="1" applyProtection="1">
      <alignment horizontal="center" wrapText="1"/>
      <protection locked="0"/>
    </xf>
    <xf numFmtId="3" fontId="0" fillId="8" borderId="57" xfId="0" applyNumberFormat="1" applyFill="1" applyBorder="1" applyAlignment="1" applyProtection="1">
      <alignment horizontal="center" wrapText="1"/>
      <protection locked="0"/>
    </xf>
    <xf numFmtId="3" fontId="0" fillId="8" borderId="8" xfId="0" applyNumberFormat="1" applyFill="1" applyBorder="1" applyAlignment="1" applyProtection="1">
      <alignment horizontal="center" wrapText="1"/>
      <protection locked="0"/>
    </xf>
    <xf numFmtId="3" fontId="0" fillId="8" borderId="45" xfId="0" applyNumberFormat="1" applyFill="1" applyBorder="1" applyAlignment="1" applyProtection="1">
      <alignment horizontal="center" wrapText="1"/>
      <protection locked="0"/>
    </xf>
    <xf numFmtId="3" fontId="0" fillId="8" borderId="24" xfId="0" applyNumberFormat="1" applyFill="1" applyBorder="1" applyAlignment="1" applyProtection="1">
      <alignment horizontal="center" wrapText="1"/>
      <protection locked="0"/>
    </xf>
    <xf numFmtId="3" fontId="0" fillId="8" borderId="66" xfId="0" applyNumberFormat="1" applyFill="1" applyBorder="1" applyAlignment="1" applyProtection="1">
      <alignment horizontal="center" wrapText="1"/>
      <protection locked="0"/>
    </xf>
    <xf numFmtId="3" fontId="19" fillId="2" borderId="25" xfId="0" applyNumberFormat="1" applyFont="1" applyFill="1" applyBorder="1" applyAlignment="1">
      <alignment horizontal="center"/>
    </xf>
    <xf numFmtId="0" fontId="27" fillId="2" borderId="21" xfId="1" applyNumberFormat="1" applyFont="1" applyFill="1" applyBorder="1" applyAlignment="1" applyProtection="1"/>
    <xf numFmtId="0" fontId="13" fillId="6" borderId="20" xfId="0" applyFont="1" applyFill="1" applyBorder="1" applyAlignment="1">
      <alignment vertical="center"/>
    </xf>
    <xf numFmtId="49" fontId="63" fillId="6" borderId="32" xfId="0" applyNumberFormat="1" applyFont="1" applyFill="1" applyBorder="1" applyAlignment="1">
      <alignment vertical="center"/>
    </xf>
    <xf numFmtId="0" fontId="78" fillId="6" borderId="21" xfId="1" applyNumberFormat="1" applyFont="1" applyFill="1" applyBorder="1" applyAlignment="1" applyProtection="1">
      <alignment horizontal="left"/>
    </xf>
    <xf numFmtId="49" fontId="28" fillId="3" borderId="5" xfId="0" applyNumberFormat="1" applyFont="1" applyFill="1" applyBorder="1" applyAlignment="1">
      <alignment horizontal="left" vertical="center"/>
    </xf>
    <xf numFmtId="0" fontId="5" fillId="3" borderId="0" xfId="0" applyFont="1" applyFill="1" applyAlignment="1">
      <alignment horizontal="center" vertical="center"/>
    </xf>
    <xf numFmtId="49" fontId="28" fillId="3" borderId="0" xfId="0" applyNumberFormat="1" applyFont="1" applyFill="1" applyAlignment="1">
      <alignment horizontal="left" vertical="center"/>
    </xf>
    <xf numFmtId="0" fontId="31" fillId="3" borderId="2" xfId="0" applyFont="1" applyFill="1" applyBorder="1"/>
    <xf numFmtId="0" fontId="1" fillId="3" borderId="3" xfId="0" applyFont="1" applyFill="1" applyBorder="1"/>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xf numFmtId="0" fontId="4" fillId="3" borderId="0" xfId="0" applyFont="1" applyFill="1"/>
    <xf numFmtId="0" fontId="2" fillId="3" borderId="45" xfId="0" applyFont="1" applyFill="1" applyBorder="1" applyAlignment="1">
      <alignment horizontal="center"/>
    </xf>
    <xf numFmtId="0" fontId="0" fillId="3" borderId="5" xfId="0" applyFill="1" applyBorder="1" applyAlignment="1">
      <alignment horizontal="left"/>
    </xf>
    <xf numFmtId="0" fontId="0" fillId="3" borderId="0" xfId="0" applyFill="1" applyAlignment="1">
      <alignment horizontal="left"/>
    </xf>
    <xf numFmtId="0" fontId="0" fillId="3" borderId="0" xfId="0" applyFill="1" applyAlignment="1">
      <alignment horizontal="left" wrapText="1"/>
    </xf>
    <xf numFmtId="0" fontId="0" fillId="3" borderId="11" xfId="0" applyFill="1" applyBorder="1" applyAlignment="1">
      <alignment horizontal="left" wrapText="1"/>
    </xf>
    <xf numFmtId="3" fontId="34" fillId="3" borderId="7" xfId="0" applyNumberFormat="1" applyFont="1" applyFill="1" applyBorder="1" applyAlignment="1">
      <alignment horizontal="center"/>
    </xf>
    <xf numFmtId="0" fontId="0" fillId="3" borderId="11" xfId="0" applyFill="1" applyBorder="1" applyAlignment="1">
      <alignment horizontal="left"/>
    </xf>
    <xf numFmtId="1" fontId="34" fillId="3" borderId="7" xfId="0" applyNumberFormat="1" applyFont="1" applyFill="1" applyBorder="1" applyAlignment="1">
      <alignment horizontal="center"/>
    </xf>
    <xf numFmtId="1" fontId="2" fillId="3" borderId="45" xfId="0" applyNumberFormat="1" applyFont="1" applyFill="1" applyBorder="1" applyAlignment="1">
      <alignment horizontal="center"/>
    </xf>
    <xf numFmtId="0" fontId="63" fillId="2" borderId="5" xfId="0" applyFont="1" applyFill="1" applyBorder="1"/>
    <xf numFmtId="49" fontId="25" fillId="2" borderId="21" xfId="0" applyNumberFormat="1" applyFont="1" applyFill="1" applyBorder="1"/>
    <xf numFmtId="0" fontId="45" fillId="4" borderId="18" xfId="0" applyFont="1" applyFill="1" applyBorder="1" applyAlignment="1">
      <alignment horizontal="center" wrapText="1"/>
    </xf>
    <xf numFmtId="0" fontId="45" fillId="4" borderId="36" xfId="0" applyFont="1" applyFill="1" applyBorder="1" applyAlignment="1">
      <alignment horizontal="center" vertical="center" wrapText="1"/>
    </xf>
    <xf numFmtId="14" fontId="45" fillId="4" borderId="21" xfId="0" applyNumberFormat="1" applyFont="1" applyFill="1" applyBorder="1" applyAlignment="1">
      <alignment horizontal="center" vertical="center" wrapText="1"/>
    </xf>
    <xf numFmtId="0" fontId="12" fillId="2" borderId="20" xfId="0" applyFont="1" applyFill="1" applyBorder="1"/>
    <xf numFmtId="0" fontId="12" fillId="2" borderId="23" xfId="0" applyFont="1" applyFill="1" applyBorder="1"/>
    <xf numFmtId="0" fontId="12" fillId="2" borderId="22" xfId="0" applyFont="1" applyFill="1" applyBorder="1"/>
    <xf numFmtId="0" fontId="31" fillId="4" borderId="1" xfId="0" applyFont="1" applyFill="1" applyBorder="1" applyAlignment="1">
      <alignment horizontal="right" wrapText="1"/>
    </xf>
    <xf numFmtId="0" fontId="31" fillId="2" borderId="18" xfId="0" applyFont="1" applyFill="1" applyBorder="1" applyAlignment="1">
      <alignment horizontal="left" wrapText="1"/>
    </xf>
    <xf numFmtId="0" fontId="31" fillId="2" borderId="19" xfId="0" applyFont="1" applyFill="1" applyBorder="1" applyAlignment="1">
      <alignment horizontal="left" wrapText="1"/>
    </xf>
    <xf numFmtId="0" fontId="1" fillId="2" borderId="19" xfId="0" applyFont="1" applyFill="1" applyBorder="1" applyAlignment="1">
      <alignment wrapText="1"/>
    </xf>
    <xf numFmtId="0" fontId="3" fillId="2" borderId="5" xfId="0" applyFont="1" applyFill="1" applyBorder="1"/>
    <xf numFmtId="0" fontId="3" fillId="2" borderId="23" xfId="0" applyFont="1" applyFill="1" applyBorder="1"/>
    <xf numFmtId="0" fontId="66" fillId="0" borderId="0" xfId="0" applyFont="1"/>
    <xf numFmtId="0" fontId="49" fillId="2" borderId="0" xfId="0" applyFont="1" applyFill="1"/>
    <xf numFmtId="0" fontId="69" fillId="2" borderId="0" xfId="0" applyFont="1" applyFill="1" applyAlignment="1">
      <alignment vertical="top"/>
    </xf>
    <xf numFmtId="49" fontId="28" fillId="0" borderId="5" xfId="0" applyNumberFormat="1" applyFont="1" applyBorder="1" applyAlignment="1">
      <alignment horizontal="left" vertical="center"/>
    </xf>
    <xf numFmtId="0" fontId="29" fillId="0" borderId="0" xfId="0" applyFont="1" applyAlignment="1">
      <alignment horizontal="center"/>
    </xf>
    <xf numFmtId="0" fontId="28" fillId="0" borderId="0" xfId="0" applyFont="1"/>
    <xf numFmtId="3" fontId="39" fillId="8" borderId="8" xfId="0" applyNumberFormat="1" applyFont="1" applyFill="1" applyBorder="1" applyAlignment="1" applyProtection="1">
      <alignment wrapText="1"/>
      <protection locked="0"/>
    </xf>
    <xf numFmtId="0" fontId="68" fillId="2" borderId="6" xfId="0" applyFont="1" applyFill="1" applyBorder="1" applyAlignment="1">
      <alignment vertical="top"/>
    </xf>
    <xf numFmtId="0" fontId="69" fillId="2" borderId="23" xfId="0" applyFont="1" applyFill="1" applyBorder="1" applyAlignment="1">
      <alignment vertical="top"/>
    </xf>
    <xf numFmtId="0" fontId="39" fillId="8" borderId="7" xfId="0" applyFont="1" applyFill="1" applyBorder="1" applyProtection="1">
      <protection locked="0"/>
    </xf>
    <xf numFmtId="0" fontId="13" fillId="6" borderId="5" xfId="0" applyFont="1" applyFill="1" applyBorder="1" applyAlignment="1">
      <alignment vertical="center"/>
    </xf>
    <xf numFmtId="0" fontId="45" fillId="4" borderId="37" xfId="0" applyFont="1" applyFill="1" applyBorder="1" applyAlignment="1">
      <alignment horizontal="center" vertical="center" wrapText="1"/>
    </xf>
    <xf numFmtId="0" fontId="65" fillId="0" borderId="49" xfId="0" applyFont="1" applyBorder="1"/>
    <xf numFmtId="0" fontId="69" fillId="2" borderId="5" xfId="0" applyFont="1" applyFill="1" applyBorder="1" applyAlignment="1">
      <alignment vertical="top"/>
    </xf>
    <xf numFmtId="0" fontId="49" fillId="2" borderId="5" xfId="0" applyFont="1" applyFill="1" applyBorder="1"/>
    <xf numFmtId="0" fontId="68" fillId="2" borderId="21" xfId="0" applyFont="1" applyFill="1" applyBorder="1" applyAlignment="1">
      <alignment vertical="top"/>
    </xf>
    <xf numFmtId="0" fontId="65" fillId="2" borderId="18" xfId="0" applyFont="1" applyFill="1" applyBorder="1"/>
    <xf numFmtId="0" fontId="65" fillId="2" borderId="0" xfId="0" applyFont="1" applyFill="1"/>
    <xf numFmtId="0" fontId="65" fillId="2" borderId="21" xfId="0" applyFont="1" applyFill="1" applyBorder="1"/>
    <xf numFmtId="3" fontId="85" fillId="8" borderId="62" xfId="0" applyNumberFormat="1" applyFont="1" applyFill="1" applyBorder="1" applyAlignment="1" applyProtection="1">
      <alignment horizontal="center" wrapText="1"/>
      <protection locked="0"/>
    </xf>
    <xf numFmtId="0" fontId="42" fillId="2" borderId="0" xfId="0" applyFont="1" applyFill="1" applyAlignment="1">
      <alignment horizontal="center"/>
    </xf>
    <xf numFmtId="0" fontId="13" fillId="6" borderId="6" xfId="0" applyFont="1" applyFill="1" applyBorder="1" applyAlignment="1">
      <alignment horizontal="center" vertical="center"/>
    </xf>
    <xf numFmtId="0" fontId="0" fillId="0" borderId="24" xfId="0" applyBorder="1" applyAlignment="1">
      <alignment wrapText="1"/>
    </xf>
    <xf numFmtId="0" fontId="46" fillId="2" borderId="5" xfId="0" applyFont="1" applyFill="1" applyBorder="1" applyAlignment="1">
      <alignment vertical="top"/>
    </xf>
    <xf numFmtId="0" fontId="46" fillId="2" borderId="0" xfId="0" applyFont="1" applyFill="1" applyAlignment="1">
      <alignment vertical="top"/>
    </xf>
    <xf numFmtId="0" fontId="46" fillId="2" borderId="23" xfId="0" applyFont="1" applyFill="1" applyBorder="1" applyAlignment="1">
      <alignment vertical="top"/>
    </xf>
    <xf numFmtId="0" fontId="38" fillId="2" borderId="5" xfId="0" applyFont="1" applyFill="1" applyBorder="1"/>
    <xf numFmtId="0" fontId="38" fillId="2" borderId="0" xfId="0" applyFont="1" applyFill="1"/>
    <xf numFmtId="0" fontId="47" fillId="2" borderId="21" xfId="0" applyFont="1" applyFill="1" applyBorder="1"/>
    <xf numFmtId="0" fontId="38" fillId="2" borderId="6" xfId="0" applyFont="1" applyFill="1" applyBorder="1"/>
    <xf numFmtId="0" fontId="38" fillId="2" borderId="18" xfId="0" applyFont="1" applyFill="1" applyBorder="1"/>
    <xf numFmtId="0" fontId="38" fillId="2" borderId="19" xfId="0" applyFont="1" applyFill="1" applyBorder="1"/>
    <xf numFmtId="0" fontId="38" fillId="2" borderId="5" xfId="0" applyFont="1" applyFill="1" applyBorder="1" applyAlignment="1">
      <alignment vertical="center"/>
    </xf>
    <xf numFmtId="0" fontId="38" fillId="2" borderId="0" xfId="0" applyFont="1" applyFill="1" applyAlignment="1">
      <alignment vertical="center"/>
    </xf>
    <xf numFmtId="0" fontId="41" fillId="2" borderId="0" xfId="0" applyFont="1" applyFill="1" applyAlignment="1">
      <alignment vertical="center"/>
    </xf>
    <xf numFmtId="0" fontId="41" fillId="2" borderId="23" xfId="0" applyFont="1" applyFill="1" applyBorder="1" applyAlignment="1">
      <alignment vertical="center"/>
    </xf>
    <xf numFmtId="0" fontId="47" fillId="2" borderId="0" xfId="0" applyFont="1" applyFill="1" applyAlignment="1">
      <alignment horizontal="center" vertical="center"/>
    </xf>
    <xf numFmtId="0" fontId="41" fillId="2" borderId="0" xfId="0" applyFont="1" applyFill="1" applyAlignment="1">
      <alignment horizontal="left" vertical="center"/>
    </xf>
    <xf numFmtId="1" fontId="39" fillId="2" borderId="0" xfId="0" applyNumberFormat="1" applyFont="1" applyFill="1" applyAlignment="1">
      <alignment horizontal="left" vertical="center"/>
    </xf>
    <xf numFmtId="1" fontId="39" fillId="2" borderId="23" xfId="0" applyNumberFormat="1" applyFont="1" applyFill="1" applyBorder="1" applyAlignment="1">
      <alignment horizontal="left" vertical="center"/>
    </xf>
    <xf numFmtId="0" fontId="36" fillId="2" borderId="0" xfId="0" applyFont="1" applyFill="1" applyAlignment="1">
      <alignment vertical="center"/>
    </xf>
    <xf numFmtId="0" fontId="38" fillId="2" borderId="0" xfId="0" applyFont="1" applyFill="1" applyAlignment="1">
      <alignment horizontal="left" vertical="top"/>
    </xf>
    <xf numFmtId="0" fontId="51" fillId="2" borderId="5" xfId="0" applyFont="1" applyFill="1" applyBorder="1"/>
    <xf numFmtId="0" fontId="51" fillId="2" borderId="0" xfId="0" applyFont="1" applyFill="1"/>
    <xf numFmtId="0" fontId="52" fillId="2" borderId="0" xfId="0" applyFont="1" applyFill="1"/>
    <xf numFmtId="0" fontId="53" fillId="2" borderId="0" xfId="0" applyFont="1" applyFill="1"/>
    <xf numFmtId="0" fontId="48" fillId="2" borderId="0" xfId="0" applyFont="1" applyFill="1"/>
    <xf numFmtId="0" fontId="38" fillId="2" borderId="23" xfId="0" applyFont="1" applyFill="1" applyBorder="1"/>
    <xf numFmtId="0" fontId="38" fillId="2" borderId="0" xfId="0" applyFont="1" applyFill="1" applyAlignment="1">
      <alignment horizontal="left"/>
    </xf>
    <xf numFmtId="0" fontId="38" fillId="2" borderId="23" xfId="0" applyFont="1" applyFill="1" applyBorder="1" applyAlignment="1">
      <alignment horizontal="left"/>
    </xf>
    <xf numFmtId="0" fontId="41" fillId="2" borderId="18" xfId="0" applyFont="1" applyFill="1" applyBorder="1" applyAlignment="1">
      <alignment vertical="center"/>
    </xf>
    <xf numFmtId="0" fontId="41" fillId="2" borderId="19" xfId="0" applyFont="1" applyFill="1" applyBorder="1" applyAlignment="1">
      <alignment vertical="center"/>
    </xf>
    <xf numFmtId="0" fontId="42" fillId="2" borderId="19" xfId="0" applyFont="1" applyFill="1" applyBorder="1" applyAlignment="1">
      <alignment vertical="center"/>
    </xf>
    <xf numFmtId="0" fontId="45" fillId="2" borderId="19" xfId="0" applyFont="1" applyFill="1" applyBorder="1" applyAlignment="1">
      <alignment horizontal="center" vertical="center"/>
    </xf>
    <xf numFmtId="0" fontId="41" fillId="2" borderId="20" xfId="0" applyFont="1" applyFill="1" applyBorder="1" applyAlignment="1">
      <alignment vertical="center"/>
    </xf>
    <xf numFmtId="0" fontId="10" fillId="2" borderId="5" xfId="0" applyFont="1" applyFill="1" applyBorder="1"/>
    <xf numFmtId="0" fontId="10" fillId="2" borderId="0" xfId="0" applyFont="1" applyFill="1"/>
    <xf numFmtId="0" fontId="9" fillId="2" borderId="0" xfId="0" applyFont="1" applyFill="1"/>
    <xf numFmtId="0" fontId="47" fillId="2" borderId="0" xfId="0" applyFont="1" applyFill="1"/>
    <xf numFmtId="0" fontId="48" fillId="2" borderId="0" xfId="0" applyFont="1" applyFill="1" applyAlignment="1">
      <alignment vertical="center"/>
    </xf>
    <xf numFmtId="0" fontId="47" fillId="2" borderId="21" xfId="0" applyFont="1" applyFill="1" applyBorder="1" applyAlignment="1">
      <alignment vertical="center"/>
    </xf>
    <xf numFmtId="0" fontId="38" fillId="2" borderId="6" xfId="0" applyFont="1" applyFill="1" applyBorder="1" applyAlignment="1">
      <alignment vertical="center"/>
    </xf>
    <xf numFmtId="0" fontId="41" fillId="2" borderId="6" xfId="0" applyFont="1" applyFill="1" applyBorder="1" applyAlignment="1">
      <alignment vertical="center"/>
    </xf>
    <xf numFmtId="0" fontId="41" fillId="2" borderId="22" xfId="0" applyFont="1" applyFill="1" applyBorder="1" applyAlignment="1">
      <alignment vertical="center"/>
    </xf>
    <xf numFmtId="0" fontId="38" fillId="2" borderId="18" xfId="0" applyFont="1" applyFill="1" applyBorder="1" applyAlignment="1">
      <alignment vertical="center"/>
    </xf>
    <xf numFmtId="0" fontId="38" fillId="2" borderId="19" xfId="0" applyFont="1" applyFill="1" applyBorder="1" applyAlignment="1">
      <alignment vertical="center"/>
    </xf>
    <xf numFmtId="0" fontId="41" fillId="2" borderId="2" xfId="0" applyFont="1" applyFill="1" applyBorder="1"/>
    <xf numFmtId="0" fontId="48" fillId="2" borderId="6" xfId="0" applyFont="1" applyFill="1" applyBorder="1"/>
    <xf numFmtId="0" fontId="79" fillId="2" borderId="6" xfId="0" applyFont="1" applyFill="1" applyBorder="1" applyAlignment="1">
      <alignment vertical="center"/>
    </xf>
    <xf numFmtId="0" fontId="41" fillId="2" borderId="3" xfId="0" applyFont="1" applyFill="1" applyBorder="1"/>
    <xf numFmtId="0" fontId="38" fillId="2" borderId="0" xfId="0" applyFont="1" applyFill="1" applyProtection="1">
      <protection locked="0"/>
    </xf>
    <xf numFmtId="0" fontId="41" fillId="2" borderId="23" xfId="0" applyFont="1" applyFill="1" applyBorder="1" applyProtection="1">
      <protection locked="0"/>
    </xf>
    <xf numFmtId="0" fontId="48" fillId="2" borderId="5" xfId="0" applyFont="1" applyFill="1" applyBorder="1" applyProtection="1">
      <protection locked="0"/>
    </xf>
    <xf numFmtId="0" fontId="48" fillId="2" borderId="0" xfId="0" applyFont="1" applyFill="1" applyProtection="1">
      <protection locked="0"/>
    </xf>
    <xf numFmtId="0" fontId="41" fillId="2" borderId="0" xfId="0" applyFont="1" applyFill="1" applyAlignment="1" applyProtection="1">
      <alignment vertical="center"/>
      <protection locked="0"/>
    </xf>
    <xf numFmtId="0" fontId="41" fillId="2" borderId="23" xfId="0" applyFont="1" applyFill="1" applyBorder="1" applyAlignment="1" applyProtection="1">
      <alignment vertical="center"/>
      <protection locked="0"/>
    </xf>
    <xf numFmtId="0" fontId="38" fillId="2" borderId="0" xfId="0" applyFont="1" applyFill="1" applyAlignment="1" applyProtection="1">
      <alignment horizontal="right" vertical="center"/>
      <protection locked="0"/>
    </xf>
    <xf numFmtId="0" fontId="41" fillId="2" borderId="6" xfId="0" applyFont="1" applyFill="1" applyBorder="1" applyAlignment="1" applyProtection="1">
      <alignment wrapText="1"/>
      <protection locked="0"/>
    </xf>
    <xf numFmtId="0" fontId="81" fillId="2" borderId="5" xfId="0" applyFont="1" applyFill="1" applyBorder="1" applyAlignment="1">
      <alignment horizontal="left" vertical="justify" wrapText="1"/>
    </xf>
    <xf numFmtId="0" fontId="81" fillId="2" borderId="0" xfId="0" applyFont="1" applyFill="1" applyAlignment="1">
      <alignment horizontal="left" vertical="justify" wrapText="1"/>
    </xf>
    <xf numFmtId="0" fontId="81" fillId="2" borderId="23" xfId="0" applyFont="1" applyFill="1" applyBorder="1" applyAlignment="1">
      <alignment horizontal="left" vertical="justify" wrapText="1"/>
    </xf>
    <xf numFmtId="0" fontId="68" fillId="2" borderId="0" xfId="0" applyFont="1" applyFill="1"/>
    <xf numFmtId="0" fontId="66" fillId="2" borderId="0" xfId="0" applyFont="1" applyFill="1"/>
    <xf numFmtId="0" fontId="65" fillId="2" borderId="5" xfId="0" applyFont="1" applyFill="1" applyBorder="1"/>
    <xf numFmtId="0" fontId="71" fillId="2" borderId="0" xfId="0" applyFont="1" applyFill="1"/>
    <xf numFmtId="0" fontId="65" fillId="2" borderId="6" xfId="0" applyFont="1" applyFill="1" applyBorder="1"/>
    <xf numFmtId="0" fontId="66" fillId="2" borderId="6" xfId="0" applyFont="1" applyFill="1" applyBorder="1"/>
    <xf numFmtId="0" fontId="0" fillId="2" borderId="5" xfId="0" applyFill="1" applyBorder="1" applyAlignment="1">
      <alignment vertical="center"/>
    </xf>
    <xf numFmtId="0" fontId="72" fillId="2" borderId="0" xfId="0" applyFont="1" applyFill="1" applyAlignment="1">
      <alignment horizontal="left" vertical="center"/>
    </xf>
    <xf numFmtId="0" fontId="0" fillId="2" borderId="23" xfId="0" applyFill="1" applyBorder="1" applyAlignment="1">
      <alignment vertical="center"/>
    </xf>
    <xf numFmtId="0" fontId="87" fillId="2" borderId="0" xfId="0" applyFont="1" applyFill="1" applyAlignment="1">
      <alignment horizontal="left" vertical="center"/>
    </xf>
    <xf numFmtId="0" fontId="0" fillId="8" borderId="7" xfId="0" applyFill="1" applyBorder="1"/>
    <xf numFmtId="0" fontId="36" fillId="2" borderId="5" xfId="0" applyFont="1" applyFill="1" applyBorder="1" applyAlignment="1">
      <alignment horizontal="left" vertical="top" wrapText="1"/>
    </xf>
    <xf numFmtId="0" fontId="36" fillId="2" borderId="0" xfId="0" applyFont="1" applyFill="1" applyAlignment="1">
      <alignment horizontal="left" vertical="top" wrapText="1"/>
    </xf>
    <xf numFmtId="0" fontId="47" fillId="2" borderId="5" xfId="0" applyFont="1" applyFill="1" applyBorder="1" applyAlignment="1">
      <alignment horizontal="center" vertical="center" wrapText="1"/>
    </xf>
    <xf numFmtId="0" fontId="47" fillId="2" borderId="0" xfId="0" applyFont="1" applyFill="1" applyAlignment="1">
      <alignment horizontal="center" vertical="center" wrapText="1"/>
    </xf>
    <xf numFmtId="0" fontId="47" fillId="2" borderId="23" xfId="0" applyFont="1" applyFill="1" applyBorder="1" applyAlignment="1">
      <alignment horizontal="center" vertical="center" wrapText="1"/>
    </xf>
    <xf numFmtId="169" fontId="71" fillId="8" borderId="20" xfId="0" applyNumberFormat="1" applyFont="1" applyFill="1" applyBorder="1" applyAlignment="1" applyProtection="1">
      <alignment horizontal="center" vertical="center" wrapText="1"/>
      <protection locked="0"/>
    </xf>
    <xf numFmtId="0" fontId="8" fillId="2" borderId="5" xfId="1" applyFill="1" applyBorder="1" applyAlignment="1" applyProtection="1">
      <alignment horizontal="left"/>
    </xf>
    <xf numFmtId="0" fontId="8" fillId="2" borderId="0" xfId="1" applyFill="1" applyBorder="1" applyAlignment="1" applyProtection="1">
      <alignment horizontal="left"/>
    </xf>
    <xf numFmtId="0" fontId="30" fillId="8" borderId="20" xfId="0" applyFont="1" applyFill="1" applyBorder="1" applyAlignment="1" applyProtection="1">
      <alignment horizontal="center" vertical="center" wrapText="1"/>
      <protection locked="0"/>
    </xf>
    <xf numFmtId="0" fontId="64" fillId="2" borderId="5" xfId="1" applyNumberFormat="1" applyFont="1" applyFill="1" applyBorder="1" applyAlignment="1" applyProtection="1">
      <alignment horizontal="justify" vertical="center" wrapText="1"/>
    </xf>
    <xf numFmtId="0" fontId="64" fillId="2" borderId="0" xfId="1" applyNumberFormat="1" applyFont="1" applyFill="1" applyBorder="1" applyAlignment="1" applyProtection="1">
      <alignment horizontal="justify" vertical="center" wrapText="1"/>
    </xf>
    <xf numFmtId="0" fontId="64" fillId="2" borderId="23" xfId="1" applyNumberFormat="1" applyFont="1" applyFill="1" applyBorder="1" applyAlignment="1" applyProtection="1">
      <alignment horizontal="justify" vertical="center" wrapText="1"/>
    </xf>
    <xf numFmtId="0" fontId="30" fillId="8" borderId="4" xfId="0" applyFont="1" applyFill="1" applyBorder="1" applyAlignment="1" applyProtection="1">
      <alignment horizontal="center" vertical="center" wrapText="1"/>
      <protection locked="0"/>
    </xf>
    <xf numFmtId="169" fontId="30" fillId="8" borderId="4" xfId="0" applyNumberFormat="1" applyFont="1" applyFill="1" applyBorder="1" applyAlignment="1" applyProtection="1">
      <alignment horizontal="center" wrapText="1"/>
      <protection locked="0"/>
    </xf>
    <xf numFmtId="169" fontId="30" fillId="8" borderId="4" xfId="0" applyNumberFormat="1" applyFont="1" applyFill="1" applyBorder="1" applyAlignment="1" applyProtection="1">
      <alignment horizontal="center" vertical="center" wrapText="1"/>
      <protection locked="0"/>
    </xf>
    <xf numFmtId="0" fontId="68" fillId="4" borderId="36" xfId="0" applyFont="1" applyFill="1" applyBorder="1" applyAlignment="1">
      <alignment horizontal="center" vertical="center" wrapText="1"/>
    </xf>
    <xf numFmtId="0" fontId="30" fillId="8" borderId="36" xfId="0" applyFont="1" applyFill="1" applyBorder="1" applyAlignment="1" applyProtection="1">
      <alignment horizontal="center" vertical="center" wrapText="1"/>
      <protection locked="0"/>
    </xf>
    <xf numFmtId="0" fontId="71" fillId="2" borderId="0" xfId="0" applyFont="1" applyFill="1" applyAlignment="1" applyProtection="1">
      <alignment horizontal="center" vertical="center" wrapText="1"/>
      <protection locked="0"/>
    </xf>
    <xf numFmtId="0" fontId="71" fillId="2" borderId="21" xfId="0" applyFont="1" applyFill="1" applyBorder="1" applyAlignment="1" applyProtection="1">
      <alignment horizontal="center" vertical="center" wrapText="1"/>
      <protection locked="0"/>
    </xf>
    <xf numFmtId="0" fontId="31" fillId="2" borderId="0" xfId="0" applyFont="1" applyFill="1" applyAlignment="1" applyProtection="1">
      <alignment horizontal="center" vertical="center" wrapText="1"/>
      <protection locked="0"/>
    </xf>
    <xf numFmtId="169" fontId="71" fillId="8" borderId="36" xfId="0" applyNumberFormat="1" applyFont="1" applyFill="1" applyBorder="1" applyAlignment="1" applyProtection="1">
      <alignment horizontal="center" vertical="center" wrapText="1"/>
      <protection locked="0"/>
    </xf>
    <xf numFmtId="169" fontId="71" fillId="8" borderId="19" xfId="0" applyNumberFormat="1" applyFont="1" applyFill="1" applyBorder="1" applyAlignment="1" applyProtection="1">
      <alignment horizontal="center" vertical="center" wrapText="1"/>
      <protection locked="0"/>
    </xf>
    <xf numFmtId="0" fontId="30" fillId="8" borderId="1" xfId="0" applyFont="1" applyFill="1" applyBorder="1" applyAlignment="1" applyProtection="1">
      <alignment horizontal="center" vertical="center" wrapText="1"/>
      <protection locked="0"/>
    </xf>
    <xf numFmtId="169" fontId="71" fillId="8" borderId="1" xfId="0" applyNumberFormat="1" applyFont="1" applyFill="1" applyBorder="1" applyAlignment="1" applyProtection="1">
      <alignment horizontal="center" vertical="center" wrapText="1"/>
      <protection locked="0"/>
    </xf>
    <xf numFmtId="169" fontId="71" fillId="8" borderId="3" xfId="0" applyNumberFormat="1" applyFont="1" applyFill="1" applyBorder="1" applyAlignment="1" applyProtection="1">
      <alignment horizontal="center" vertical="center" wrapText="1"/>
      <protection locked="0"/>
    </xf>
    <xf numFmtId="0" fontId="71" fillId="8" borderId="36" xfId="0" applyFont="1" applyFill="1" applyBorder="1" applyAlignment="1" applyProtection="1">
      <alignment horizontal="center" vertical="center" wrapText="1"/>
      <protection locked="0"/>
    </xf>
    <xf numFmtId="0" fontId="72" fillId="2" borderId="0" xfId="0" applyFont="1" applyFill="1"/>
    <xf numFmtId="169" fontId="30" fillId="8" borderId="1" xfId="0" applyNumberFormat="1" applyFont="1" applyFill="1" applyBorder="1" applyAlignment="1" applyProtection="1">
      <alignment horizontal="center" vertical="center" wrapText="1"/>
      <protection locked="0"/>
    </xf>
    <xf numFmtId="169" fontId="30" fillId="8" borderId="1" xfId="0" applyNumberFormat="1" applyFont="1" applyFill="1" applyBorder="1" applyAlignment="1" applyProtection="1">
      <alignment horizontal="center" wrapText="1"/>
      <protection locked="0"/>
    </xf>
    <xf numFmtId="0" fontId="40" fillId="2" borderId="19" xfId="0" applyFont="1" applyFill="1" applyBorder="1" applyAlignment="1">
      <alignment horizontal="center" vertical="center"/>
    </xf>
    <xf numFmtId="0" fontId="40" fillId="2" borderId="20" xfId="0" applyFont="1" applyFill="1" applyBorder="1" applyAlignment="1">
      <alignment horizontal="center" vertical="center"/>
    </xf>
    <xf numFmtId="0" fontId="72" fillId="2" borderId="5" xfId="0" applyFont="1" applyFill="1" applyBorder="1"/>
    <xf numFmtId="49" fontId="39" fillId="2" borderId="0" xfId="0" applyNumberFormat="1" applyFont="1" applyFill="1" applyAlignment="1" applyProtection="1">
      <alignment horizontal="center" vertical="center"/>
      <protection locked="0"/>
    </xf>
    <xf numFmtId="0" fontId="36" fillId="2" borderId="0" xfId="0" applyFont="1" applyFill="1" applyAlignment="1">
      <alignment horizontal="center" vertical="top" wrapText="1"/>
    </xf>
    <xf numFmtId="0" fontId="13" fillId="8" borderId="59" xfId="0" applyFont="1" applyFill="1" applyBorder="1" applyAlignment="1" applyProtection="1">
      <alignment vertical="top"/>
      <protection locked="0"/>
    </xf>
    <xf numFmtId="0" fontId="13" fillId="8" borderId="56" xfId="0" applyFont="1" applyFill="1" applyBorder="1" applyAlignment="1" applyProtection="1">
      <alignment vertical="top"/>
      <protection locked="0"/>
    </xf>
    <xf numFmtId="0" fontId="13" fillId="8" borderId="57" xfId="0" applyFont="1" applyFill="1" applyBorder="1" applyAlignment="1" applyProtection="1">
      <alignment vertical="top"/>
      <protection locked="0"/>
    </xf>
    <xf numFmtId="0" fontId="39" fillId="8" borderId="54" xfId="0" applyFont="1" applyFill="1" applyBorder="1" applyAlignment="1">
      <alignment horizontal="center" vertical="top" wrapText="1"/>
    </xf>
    <xf numFmtId="0" fontId="39" fillId="8" borderId="71" xfId="0" applyFont="1" applyFill="1" applyBorder="1" applyAlignment="1">
      <alignment horizontal="center" vertical="top" wrapText="1"/>
    </xf>
    <xf numFmtId="0" fontId="39" fillId="8" borderId="52" xfId="0" applyFont="1" applyFill="1" applyBorder="1" applyAlignment="1">
      <alignment horizontal="center" vertical="top" wrapText="1"/>
    </xf>
    <xf numFmtId="0" fontId="0" fillId="8" borderId="44" xfId="0" applyFill="1" applyBorder="1"/>
    <xf numFmtId="0" fontId="0" fillId="8" borderId="45" xfId="0" applyFill="1" applyBorder="1"/>
    <xf numFmtId="0" fontId="0" fillId="8" borderId="46" xfId="0" applyFill="1" applyBorder="1"/>
    <xf numFmtId="0" fontId="0" fillId="8" borderId="47" xfId="0" applyFill="1" applyBorder="1"/>
    <xf numFmtId="0" fontId="0" fillId="8" borderId="48" xfId="0" applyFill="1" applyBorder="1"/>
    <xf numFmtId="0" fontId="36" fillId="0" borderId="0" xfId="0" applyFont="1" applyProtection="1">
      <protection locked="0"/>
    </xf>
    <xf numFmtId="0" fontId="36" fillId="8" borderId="7" xfId="0" applyFont="1" applyFill="1" applyBorder="1" applyProtection="1">
      <protection locked="0"/>
    </xf>
    <xf numFmtId="0" fontId="31" fillId="2" borderId="12" xfId="0" applyFont="1" applyFill="1" applyBorder="1" applyAlignment="1" applyProtection="1">
      <alignment horizontal="center" vertical="center" wrapText="1"/>
      <protection locked="0"/>
    </xf>
    <xf numFmtId="0" fontId="71" fillId="2" borderId="12" xfId="0" applyFont="1" applyFill="1" applyBorder="1" applyAlignment="1">
      <alignment horizontal="center" vertical="center" wrapText="1"/>
    </xf>
    <xf numFmtId="0" fontId="31" fillId="2" borderId="15" xfId="0" applyFont="1" applyFill="1" applyBorder="1" applyAlignment="1" applyProtection="1">
      <alignment horizontal="center" vertical="center" wrapText="1"/>
      <protection locked="0"/>
    </xf>
    <xf numFmtId="0" fontId="71" fillId="0" borderId="73" xfId="0" applyFont="1" applyBorder="1" applyAlignment="1">
      <alignment horizontal="center" vertical="center" wrapText="1"/>
    </xf>
    <xf numFmtId="0" fontId="65" fillId="5" borderId="73" xfId="0" applyFont="1" applyFill="1" applyBorder="1" applyAlignment="1">
      <alignment horizontal="center" vertical="center" wrapText="1"/>
    </xf>
    <xf numFmtId="0" fontId="63" fillId="2" borderId="5" xfId="0" applyFont="1" applyFill="1" applyBorder="1" applyAlignment="1">
      <alignment horizontal="center" vertical="center"/>
    </xf>
    <xf numFmtId="0" fontId="63" fillId="2" borderId="0" xfId="0" applyFont="1" applyFill="1" applyAlignment="1">
      <alignment horizontal="center" vertical="center"/>
    </xf>
    <xf numFmtId="49" fontId="77" fillId="2" borderId="2" xfId="0" applyNumberFormat="1" applyFont="1" applyFill="1" applyBorder="1"/>
    <xf numFmtId="0" fontId="63" fillId="2" borderId="2" xfId="0" applyFont="1" applyFill="1" applyBorder="1" applyAlignment="1">
      <alignment vertical="center"/>
    </xf>
    <xf numFmtId="0" fontId="64" fillId="2" borderId="0" xfId="0" applyFont="1" applyFill="1"/>
    <xf numFmtId="0" fontId="76" fillId="2" borderId="0" xfId="0" applyFont="1" applyFill="1" applyAlignment="1">
      <alignment horizontal="right"/>
    </xf>
    <xf numFmtId="49" fontId="64" fillId="2" borderId="5" xfId="0" applyNumberFormat="1" applyFont="1" applyFill="1" applyBorder="1"/>
    <xf numFmtId="49" fontId="64" fillId="2" borderId="5" xfId="0" quotePrefix="1" applyNumberFormat="1" applyFont="1" applyFill="1" applyBorder="1"/>
    <xf numFmtId="49" fontId="63" fillId="2" borderId="32" xfId="0" applyNumberFormat="1" applyFont="1" applyFill="1" applyBorder="1" applyAlignment="1">
      <alignment vertical="center"/>
    </xf>
    <xf numFmtId="0" fontId="63" fillId="2" borderId="30" xfId="0" applyFont="1" applyFill="1" applyBorder="1"/>
    <xf numFmtId="0" fontId="64" fillId="2" borderId="27" xfId="0" applyFont="1" applyFill="1" applyBorder="1"/>
    <xf numFmtId="0" fontId="64" fillId="2" borderId="31" xfId="0" applyFont="1" applyFill="1" applyBorder="1" applyAlignment="1">
      <alignment horizontal="right"/>
    </xf>
    <xf numFmtId="0" fontId="13" fillId="2" borderId="0" xfId="0" applyFont="1" applyFill="1" applyAlignment="1">
      <alignment vertical="center"/>
    </xf>
    <xf numFmtId="0" fontId="13" fillId="2" borderId="6" xfId="0" applyFont="1" applyFill="1" applyBorder="1" applyAlignment="1">
      <alignment horizontal="center" vertical="center"/>
    </xf>
    <xf numFmtId="0" fontId="13" fillId="2" borderId="22" xfId="0" applyFont="1" applyFill="1" applyBorder="1" applyAlignment="1">
      <alignment horizontal="center" vertical="center"/>
    </xf>
    <xf numFmtId="0" fontId="24" fillId="6" borderId="18" xfId="1" applyNumberFormat="1" applyFont="1" applyFill="1" applyBorder="1" applyAlignment="1" applyProtection="1">
      <alignment horizontal="left"/>
    </xf>
    <xf numFmtId="0" fontId="24" fillId="6" borderId="19" xfId="1" applyNumberFormat="1" applyFont="1" applyFill="1" applyBorder="1" applyAlignment="1" applyProtection="1">
      <alignment horizontal="left"/>
    </xf>
    <xf numFmtId="0" fontId="71" fillId="0" borderId="0" xfId="0" applyFont="1"/>
    <xf numFmtId="0" fontId="0" fillId="8" borderId="61" xfId="0" applyFill="1" applyBorder="1"/>
    <xf numFmtId="0" fontId="0" fillId="8" borderId="25" xfId="0" applyFill="1" applyBorder="1"/>
    <xf numFmtId="0" fontId="0" fillId="8" borderId="43" xfId="0" applyFill="1" applyBorder="1"/>
    <xf numFmtId="164" fontId="0" fillId="8" borderId="44" xfId="0" applyNumberFormat="1" applyFill="1" applyBorder="1"/>
    <xf numFmtId="164" fontId="0" fillId="8" borderId="7" xfId="0" applyNumberFormat="1" applyFill="1" applyBorder="1"/>
    <xf numFmtId="164" fontId="0" fillId="8" borderId="45" xfId="0" applyNumberFormat="1" applyFill="1" applyBorder="1"/>
    <xf numFmtId="164" fontId="30" fillId="8" borderId="36" xfId="0" applyNumberFormat="1" applyFont="1" applyFill="1" applyBorder="1" applyAlignment="1" applyProtection="1">
      <alignment horizontal="center" vertical="center" wrapText="1"/>
      <protection locked="0"/>
    </xf>
    <xf numFmtId="164" fontId="30" fillId="8" borderId="20" xfId="0" applyNumberFormat="1" applyFont="1" applyFill="1" applyBorder="1" applyAlignment="1" applyProtection="1">
      <alignment horizontal="center" vertical="center" wrapText="1"/>
      <protection locked="0"/>
    </xf>
    <xf numFmtId="164" fontId="30" fillId="8" borderId="1" xfId="0" applyNumberFormat="1" applyFont="1" applyFill="1" applyBorder="1" applyAlignment="1" applyProtection="1">
      <alignment horizontal="center" vertical="center" wrapText="1"/>
      <protection locked="0"/>
    </xf>
    <xf numFmtId="164" fontId="30" fillId="8" borderId="4" xfId="0" applyNumberFormat="1" applyFont="1" applyFill="1" applyBorder="1" applyAlignment="1" applyProtection="1">
      <alignment horizontal="center" vertical="center" wrapText="1"/>
      <protection locked="0"/>
    </xf>
    <xf numFmtId="164" fontId="30" fillId="8" borderId="36" xfId="0" applyNumberFormat="1" applyFont="1" applyFill="1" applyBorder="1" applyAlignment="1" applyProtection="1">
      <alignment horizontal="center" wrapText="1"/>
      <protection locked="0"/>
    </xf>
    <xf numFmtId="164" fontId="30" fillId="8" borderId="20" xfId="0" applyNumberFormat="1" applyFont="1" applyFill="1" applyBorder="1" applyAlignment="1" applyProtection="1">
      <alignment horizontal="center" wrapText="1"/>
      <protection locked="0"/>
    </xf>
    <xf numFmtId="164" fontId="0" fillId="2" borderId="36" xfId="0" applyNumberFormat="1" applyFill="1" applyBorder="1" applyAlignment="1">
      <alignment horizontal="center" vertical="center" wrapText="1"/>
    </xf>
    <xf numFmtId="170" fontId="30" fillId="8" borderId="1" xfId="0" applyNumberFormat="1" applyFont="1" applyFill="1" applyBorder="1" applyAlignment="1" applyProtection="1">
      <alignment horizontal="center" vertical="center" wrapText="1"/>
      <protection locked="0"/>
    </xf>
    <xf numFmtId="170" fontId="30" fillId="8" borderId="4" xfId="0" applyNumberFormat="1" applyFont="1" applyFill="1" applyBorder="1" applyAlignment="1" applyProtection="1">
      <alignment horizontal="center" vertical="center" wrapText="1"/>
      <protection locked="0"/>
    </xf>
    <xf numFmtId="170" fontId="30" fillId="8" borderId="1" xfId="0" applyNumberFormat="1" applyFont="1" applyFill="1" applyBorder="1" applyAlignment="1" applyProtection="1">
      <alignment horizontal="center" wrapText="1"/>
      <protection locked="0"/>
    </xf>
    <xf numFmtId="170" fontId="30" fillId="8" borderId="4" xfId="0" applyNumberFormat="1" applyFont="1" applyFill="1" applyBorder="1" applyAlignment="1" applyProtection="1">
      <alignment horizontal="center" wrapText="1"/>
      <protection locked="0"/>
    </xf>
    <xf numFmtId="170" fontId="30" fillId="8" borderId="22" xfId="0" applyNumberFormat="1" applyFont="1" applyFill="1" applyBorder="1" applyAlignment="1" applyProtection="1">
      <alignment horizontal="center" wrapText="1"/>
      <protection locked="0"/>
    </xf>
    <xf numFmtId="164" fontId="0" fillId="8" borderId="1" xfId="0" applyNumberFormat="1" applyFill="1" applyBorder="1" applyAlignment="1" applyProtection="1">
      <alignment horizontal="center" vertical="center" wrapText="1"/>
      <protection locked="0"/>
    </xf>
    <xf numFmtId="164" fontId="0" fillId="8" borderId="4" xfId="0" applyNumberFormat="1" applyFill="1" applyBorder="1" applyAlignment="1" applyProtection="1">
      <alignment horizontal="center" vertical="center" wrapText="1"/>
      <protection locked="0"/>
    </xf>
    <xf numFmtId="164" fontId="0" fillId="4" borderId="36" xfId="0" applyNumberFormat="1" applyFill="1" applyBorder="1" applyAlignment="1">
      <alignment horizontal="center" vertical="center" wrapText="1"/>
    </xf>
    <xf numFmtId="164" fontId="0" fillId="8" borderId="36" xfId="0" applyNumberFormat="1" applyFill="1" applyBorder="1" applyAlignment="1" applyProtection="1">
      <alignment horizontal="center" vertical="center" wrapText="1"/>
      <protection locked="0"/>
    </xf>
    <xf numFmtId="164" fontId="0" fillId="8" borderId="20" xfId="0" applyNumberFormat="1" applyFill="1" applyBorder="1" applyAlignment="1" applyProtection="1">
      <alignment horizontal="center" vertical="center" wrapText="1"/>
      <protection locked="0"/>
    </xf>
    <xf numFmtId="164" fontId="0" fillId="4" borderId="1" xfId="0" applyNumberFormat="1" applyFill="1" applyBorder="1" applyAlignment="1">
      <alignment horizontal="center" vertical="center" wrapText="1"/>
    </xf>
    <xf numFmtId="164" fontId="88" fillId="2" borderId="19" xfId="0" applyNumberFormat="1" applyFont="1" applyFill="1" applyBorder="1" applyAlignment="1">
      <alignment horizontal="center" vertical="center" wrapText="1"/>
    </xf>
    <xf numFmtId="164" fontId="89" fillId="2" borderId="9" xfId="0" applyNumberFormat="1" applyFont="1" applyFill="1" applyBorder="1" applyAlignment="1" applyProtection="1">
      <alignment horizontal="center" vertical="center" wrapText="1"/>
      <protection locked="0"/>
    </xf>
    <xf numFmtId="164" fontId="89" fillId="2" borderId="9" xfId="0" applyNumberFormat="1" applyFont="1" applyFill="1" applyBorder="1" applyAlignment="1" applyProtection="1">
      <alignment horizontal="center" wrapText="1"/>
      <protection locked="0"/>
    </xf>
    <xf numFmtId="164" fontId="89" fillId="8" borderId="44" xfId="0" applyNumberFormat="1" applyFont="1" applyFill="1" applyBorder="1" applyAlignment="1">
      <alignment horizontal="center" wrapText="1"/>
    </xf>
    <xf numFmtId="164" fontId="89" fillId="2" borderId="9" xfId="0" applyNumberFormat="1" applyFont="1" applyFill="1" applyBorder="1" applyAlignment="1">
      <alignment horizontal="center" wrapText="1"/>
    </xf>
    <xf numFmtId="164" fontId="89" fillId="2" borderId="44" xfId="0" applyNumberFormat="1" applyFont="1" applyFill="1" applyBorder="1" applyAlignment="1">
      <alignment horizontal="center" wrapText="1"/>
    </xf>
    <xf numFmtId="164" fontId="89" fillId="14" borderId="44" xfId="0" applyNumberFormat="1" applyFont="1" applyFill="1" applyBorder="1" applyAlignment="1">
      <alignment horizontal="center" wrapText="1"/>
    </xf>
    <xf numFmtId="164" fontId="89" fillId="2" borderId="74" xfId="0" applyNumberFormat="1" applyFont="1" applyFill="1" applyBorder="1" applyAlignment="1">
      <alignment horizontal="center" wrapText="1"/>
    </xf>
    <xf numFmtId="164" fontId="89" fillId="2" borderId="72" xfId="0" applyNumberFormat="1" applyFont="1" applyFill="1" applyBorder="1" applyAlignment="1">
      <alignment horizontal="center" wrapText="1"/>
    </xf>
    <xf numFmtId="164" fontId="89" fillId="2" borderId="27" xfId="0" applyNumberFormat="1" applyFont="1" applyFill="1" applyBorder="1" applyAlignment="1" applyProtection="1">
      <alignment horizontal="center" vertical="center" wrapText="1"/>
      <protection locked="0"/>
    </xf>
    <xf numFmtId="164" fontId="89" fillId="2" borderId="27" xfId="0" applyNumberFormat="1" applyFont="1" applyFill="1" applyBorder="1" applyAlignment="1" applyProtection="1">
      <alignment horizontal="center" wrapText="1"/>
      <protection locked="0"/>
    </xf>
    <xf numFmtId="164" fontId="89" fillId="14" borderId="46" xfId="0" applyNumberFormat="1" applyFont="1" applyFill="1" applyBorder="1" applyAlignment="1">
      <alignment horizontal="center" wrapText="1"/>
    </xf>
    <xf numFmtId="164" fontId="89" fillId="2" borderId="27" xfId="0" applyNumberFormat="1" applyFont="1" applyFill="1" applyBorder="1" applyAlignment="1">
      <alignment horizontal="center" wrapText="1"/>
    </xf>
    <xf numFmtId="164" fontId="89" fillId="2" borderId="76" xfId="0" applyNumberFormat="1" applyFont="1" applyFill="1" applyBorder="1" applyAlignment="1">
      <alignment horizontal="center" wrapText="1"/>
    </xf>
    <xf numFmtId="164" fontId="88" fillId="15" borderId="73" xfId="0" applyNumberFormat="1" applyFont="1" applyFill="1" applyBorder="1" applyAlignment="1">
      <alignment horizontal="center" wrapText="1"/>
    </xf>
    <xf numFmtId="164" fontId="89" fillId="2" borderId="61" xfId="0" applyNumberFormat="1" applyFont="1" applyFill="1" applyBorder="1" applyAlignment="1">
      <alignment horizontal="center" wrapText="1"/>
    </xf>
    <xf numFmtId="164" fontId="88" fillId="0" borderId="54" xfId="0" applyNumberFormat="1" applyFont="1" applyBorder="1" applyAlignment="1">
      <alignment horizontal="center" vertical="center" wrapText="1"/>
    </xf>
    <xf numFmtId="164" fontId="88" fillId="2" borderId="3" xfId="0" applyNumberFormat="1" applyFont="1" applyFill="1" applyBorder="1" applyAlignment="1">
      <alignment horizontal="center" vertical="center" wrapText="1"/>
    </xf>
    <xf numFmtId="164" fontId="89" fillId="0" borderId="54" xfId="0" applyNumberFormat="1" applyFont="1" applyBorder="1" applyAlignment="1">
      <alignment wrapText="1"/>
    </xf>
    <xf numFmtId="164" fontId="89" fillId="2" borderId="3" xfId="0" applyNumberFormat="1" applyFont="1" applyFill="1" applyBorder="1" applyAlignment="1">
      <alignment wrapText="1"/>
    </xf>
    <xf numFmtId="164" fontId="88" fillId="15" borderId="54" xfId="0" applyNumberFormat="1" applyFont="1" applyFill="1" applyBorder="1" applyAlignment="1">
      <alignment horizontal="center" wrapText="1"/>
    </xf>
    <xf numFmtId="164" fontId="89" fillId="0" borderId="73" xfId="0" applyNumberFormat="1" applyFont="1" applyBorder="1" applyAlignment="1">
      <alignment wrapText="1"/>
    </xf>
    <xf numFmtId="164" fontId="89" fillId="2" borderId="19" xfId="0" applyNumberFormat="1" applyFont="1" applyFill="1" applyBorder="1" applyAlignment="1">
      <alignment wrapText="1"/>
    </xf>
    <xf numFmtId="164" fontId="88" fillId="15" borderId="54" xfId="0" applyNumberFormat="1" applyFont="1" applyFill="1" applyBorder="1" applyAlignment="1">
      <alignment horizontal="center" vertical="center" wrapText="1"/>
    </xf>
    <xf numFmtId="164" fontId="88" fillId="15" borderId="54" xfId="0" applyNumberFormat="1" applyFont="1" applyFill="1" applyBorder="1" applyAlignment="1">
      <alignment horizontal="center"/>
    </xf>
    <xf numFmtId="164" fontId="19" fillId="12" borderId="37" xfId="0" applyNumberFormat="1" applyFont="1" applyFill="1" applyBorder="1" applyAlignment="1" applyProtection="1">
      <alignment horizontal="center"/>
      <protection locked="0"/>
    </xf>
    <xf numFmtId="164" fontId="0" fillId="0" borderId="1" xfId="0" applyNumberFormat="1" applyBorder="1" applyAlignment="1">
      <alignment horizontal="center"/>
    </xf>
    <xf numFmtId="164" fontId="36" fillId="12" borderId="2" xfId="0" applyNumberFormat="1" applyFont="1" applyFill="1" applyBorder="1" applyAlignment="1" applyProtection="1">
      <alignment horizontal="center"/>
      <protection locked="0"/>
    </xf>
    <xf numFmtId="164" fontId="36" fillId="12" borderId="1" xfId="0" applyNumberFormat="1" applyFont="1" applyFill="1" applyBorder="1" applyAlignment="1" applyProtection="1">
      <alignment horizontal="center"/>
      <protection locked="0"/>
    </xf>
    <xf numFmtId="164" fontId="36" fillId="12" borderId="2" xfId="0" applyNumberFormat="1" applyFont="1" applyFill="1" applyBorder="1" applyAlignment="1" applyProtection="1">
      <alignment horizontal="center" wrapText="1"/>
      <protection locked="0"/>
    </xf>
    <xf numFmtId="164" fontId="36" fillId="12" borderId="1" xfId="0" applyNumberFormat="1" applyFont="1" applyFill="1" applyBorder="1" applyAlignment="1" applyProtection="1">
      <alignment horizontal="center" wrapText="1"/>
      <protection locked="0"/>
    </xf>
    <xf numFmtId="164" fontId="36" fillId="12" borderId="5" xfId="0" applyNumberFormat="1" applyFont="1" applyFill="1" applyBorder="1" applyAlignment="1" applyProtection="1">
      <alignment horizontal="center"/>
      <protection locked="0"/>
    </xf>
    <xf numFmtId="164" fontId="36" fillId="12" borderId="49" xfId="0" applyNumberFormat="1" applyFont="1" applyFill="1" applyBorder="1" applyAlignment="1" applyProtection="1">
      <alignment horizontal="center"/>
      <protection locked="0"/>
    </xf>
    <xf numFmtId="164" fontId="36" fillId="7" borderId="30" xfId="0" applyNumberFormat="1" applyFont="1" applyFill="1" applyBorder="1" applyAlignment="1">
      <alignment horizontal="center"/>
    </xf>
    <xf numFmtId="164" fontId="19" fillId="12" borderId="37" xfId="0" applyNumberFormat="1" applyFont="1" applyFill="1" applyBorder="1" applyAlignment="1" applyProtection="1">
      <alignment horizontal="center" vertical="center"/>
      <protection locked="0"/>
    </xf>
    <xf numFmtId="164" fontId="0" fillId="0" borderId="1" xfId="0" applyNumberFormat="1" applyBorder="1" applyAlignment="1">
      <alignment horizontal="center" vertical="center"/>
    </xf>
    <xf numFmtId="164" fontId="36" fillId="12" borderId="1" xfId="0" applyNumberFormat="1" applyFont="1" applyFill="1" applyBorder="1" applyAlignment="1" applyProtection="1">
      <alignment horizontal="center" vertical="center"/>
      <protection locked="0"/>
    </xf>
    <xf numFmtId="164" fontId="36" fillId="12" borderId="49" xfId="0" applyNumberFormat="1" applyFont="1" applyFill="1" applyBorder="1" applyAlignment="1" applyProtection="1">
      <alignment horizontal="center" vertical="center"/>
      <protection locked="0"/>
    </xf>
    <xf numFmtId="164" fontId="36" fillId="7" borderId="21" xfId="0" applyNumberFormat="1" applyFont="1" applyFill="1" applyBorder="1" applyAlignment="1">
      <alignment horizontal="center"/>
    </xf>
    <xf numFmtId="14" fontId="0" fillId="8" borderId="14" xfId="0" applyNumberFormat="1" applyFill="1" applyBorder="1" applyAlignment="1" applyProtection="1">
      <alignment horizontal="center" vertical="center" wrapText="1"/>
      <protection locked="0"/>
    </xf>
    <xf numFmtId="14" fontId="0" fillId="8" borderId="43" xfId="0" applyNumberFormat="1" applyFill="1" applyBorder="1" applyAlignment="1" applyProtection="1">
      <alignment horizontal="center" vertical="center" wrapText="1"/>
      <protection locked="0"/>
    </xf>
    <xf numFmtId="14" fontId="0" fillId="8" borderId="8" xfId="0" applyNumberFormat="1" applyFill="1" applyBorder="1" applyAlignment="1" applyProtection="1">
      <alignment horizontal="center" vertical="center" wrapText="1"/>
      <protection locked="0"/>
    </xf>
    <xf numFmtId="14" fontId="0" fillId="8" borderId="45" xfId="0" applyNumberFormat="1" applyFill="1" applyBorder="1" applyAlignment="1" applyProtection="1">
      <alignment horizontal="center" vertical="center" wrapText="1"/>
      <protection locked="0"/>
    </xf>
    <xf numFmtId="14" fontId="0" fillId="8" borderId="60" xfId="0" applyNumberFormat="1" applyFill="1" applyBorder="1" applyAlignment="1" applyProtection="1">
      <alignment horizontal="center" wrapText="1"/>
      <protection locked="0"/>
    </xf>
    <xf numFmtId="14" fontId="0" fillId="8" borderId="48" xfId="0" applyNumberFormat="1" applyFill="1" applyBorder="1" applyAlignment="1" applyProtection="1">
      <alignment horizontal="center" wrapText="1"/>
      <protection locked="0"/>
    </xf>
    <xf numFmtId="14" fontId="0" fillId="8" borderId="62" xfId="0" applyNumberFormat="1" applyFill="1" applyBorder="1" applyAlignment="1" applyProtection="1">
      <alignment horizontal="center" wrapText="1"/>
      <protection locked="0"/>
    </xf>
    <xf numFmtId="14" fontId="0" fillId="8" borderId="57" xfId="0" applyNumberFormat="1" applyFill="1" applyBorder="1" applyAlignment="1" applyProtection="1">
      <alignment horizontal="center" wrapText="1"/>
      <protection locked="0"/>
    </xf>
    <xf numFmtId="14" fontId="0" fillId="8" borderId="8" xfId="0" applyNumberFormat="1" applyFill="1" applyBorder="1" applyAlignment="1" applyProtection="1">
      <alignment horizontal="center" wrapText="1"/>
      <protection locked="0"/>
    </xf>
    <xf numFmtId="14" fontId="0" fillId="8" borderId="45" xfId="0" applyNumberFormat="1" applyFill="1" applyBorder="1" applyAlignment="1" applyProtection="1">
      <alignment horizontal="center" wrapText="1"/>
      <protection locked="0"/>
    </xf>
    <xf numFmtId="14" fontId="0" fillId="8" borderId="53" xfId="0" applyNumberFormat="1" applyFill="1" applyBorder="1" applyAlignment="1" applyProtection="1">
      <alignment horizontal="center" wrapText="1"/>
      <protection locked="0"/>
    </xf>
    <xf numFmtId="14" fontId="0" fillId="8" borderId="56" xfId="0" applyNumberFormat="1" applyFill="1" applyBorder="1" applyAlignment="1" applyProtection="1">
      <alignment horizontal="center" wrapText="1"/>
      <protection locked="0"/>
    </xf>
    <xf numFmtId="14" fontId="0" fillId="8" borderId="9" xfId="0" applyNumberFormat="1" applyFill="1" applyBorder="1" applyAlignment="1" applyProtection="1">
      <alignment horizontal="center" wrapText="1"/>
      <protection locked="0"/>
    </xf>
    <xf numFmtId="14" fontId="0" fillId="8" borderId="7" xfId="0" applyNumberFormat="1" applyFill="1" applyBorder="1" applyAlignment="1" applyProtection="1">
      <alignment horizontal="center" wrapText="1"/>
      <protection locked="0"/>
    </xf>
    <xf numFmtId="14" fontId="0" fillId="8" borderId="27" xfId="0" applyNumberFormat="1" applyFill="1" applyBorder="1" applyAlignment="1" applyProtection="1">
      <alignment horizontal="center" wrapText="1"/>
      <protection locked="0"/>
    </xf>
    <xf numFmtId="14" fontId="0" fillId="8" borderId="47" xfId="0" applyNumberFormat="1" applyFill="1" applyBorder="1" applyAlignment="1" applyProtection="1">
      <alignment horizontal="center" wrapText="1"/>
      <protection locked="0"/>
    </xf>
    <xf numFmtId="164" fontId="31" fillId="4" borderId="1" xfId="0" applyNumberFormat="1" applyFont="1" applyFill="1" applyBorder="1" applyAlignment="1">
      <alignment horizontal="right" wrapText="1"/>
    </xf>
    <xf numFmtId="0" fontId="0" fillId="0" borderId="0" xfId="0" applyAlignment="1">
      <alignment wrapText="1"/>
    </xf>
    <xf numFmtId="0" fontId="0" fillId="0" borderId="54" xfId="0" applyBorder="1" applyAlignment="1">
      <alignment horizontal="center" vertical="center" wrapText="1"/>
    </xf>
    <xf numFmtId="0" fontId="0" fillId="0" borderId="52" xfId="0" applyBorder="1" applyAlignment="1">
      <alignment horizontal="center" vertical="center" wrapText="1"/>
    </xf>
    <xf numFmtId="171" fontId="0" fillId="0" borderId="73" xfId="0" applyNumberFormat="1" applyBorder="1"/>
    <xf numFmtId="171" fontId="0" fillId="0" borderId="78" xfId="0" applyNumberFormat="1" applyBorder="1"/>
    <xf numFmtId="171" fontId="0" fillId="0" borderId="74" xfId="0" applyNumberFormat="1" applyBorder="1"/>
    <xf numFmtId="171" fontId="0" fillId="0" borderId="75" xfId="0" applyNumberFormat="1" applyBorder="1"/>
    <xf numFmtId="0" fontId="1" fillId="0" borderId="54" xfId="0" applyFont="1" applyBorder="1"/>
    <xf numFmtId="171" fontId="1" fillId="0" borderId="71" xfId="0" applyNumberFormat="1" applyFont="1" applyBorder="1"/>
    <xf numFmtId="171" fontId="1" fillId="0" borderId="52" xfId="0" applyNumberFormat="1" applyFont="1" applyBorder="1"/>
    <xf numFmtId="9" fontId="1" fillId="0" borderId="54" xfId="0" applyNumberFormat="1" applyFont="1" applyBorder="1"/>
    <xf numFmtId="9" fontId="1" fillId="0" borderId="52" xfId="0" applyNumberFormat="1" applyFont="1" applyBorder="1"/>
    <xf numFmtId="171" fontId="1" fillId="0" borderId="1" xfId="0" applyNumberFormat="1" applyFont="1" applyBorder="1"/>
    <xf numFmtId="0" fontId="0" fillId="0" borderId="36" xfId="0" applyBorder="1" applyAlignment="1">
      <alignment wrapText="1"/>
    </xf>
    <xf numFmtId="0" fontId="0" fillId="0" borderId="49" xfId="0" applyBorder="1" applyAlignment="1">
      <alignment wrapText="1"/>
    </xf>
    <xf numFmtId="164" fontId="89" fillId="2" borderId="15" xfId="0" applyNumberFormat="1" applyFont="1" applyFill="1" applyBorder="1" applyAlignment="1" applyProtection="1">
      <alignment horizontal="center" vertical="center" wrapText="1"/>
      <protection locked="0"/>
    </xf>
    <xf numFmtId="164" fontId="89" fillId="2" borderId="15" xfId="0" applyNumberFormat="1" applyFont="1" applyFill="1" applyBorder="1" applyAlignment="1" applyProtection="1">
      <alignment horizontal="center" wrapText="1"/>
      <protection locked="0"/>
    </xf>
    <xf numFmtId="164" fontId="89" fillId="8" borderId="61" xfId="0" applyNumberFormat="1" applyFont="1" applyFill="1" applyBorder="1" applyAlignment="1">
      <alignment horizontal="center" wrapText="1"/>
    </xf>
    <xf numFmtId="164" fontId="89" fillId="2" borderId="15" xfId="0" applyNumberFormat="1" applyFont="1" applyFill="1" applyBorder="1" applyAlignment="1">
      <alignment horizontal="center" wrapText="1"/>
    </xf>
    <xf numFmtId="0" fontId="22" fillId="0" borderId="5" xfId="2" applyFont="1" applyBorder="1"/>
    <xf numFmtId="0" fontId="22" fillId="0" borderId="0" xfId="2" applyFont="1"/>
    <xf numFmtId="0" fontId="71" fillId="2" borderId="1" xfId="0" applyFont="1" applyFill="1" applyBorder="1" applyAlignment="1" applyProtection="1">
      <alignment horizontal="center" vertical="center" wrapText="1"/>
      <protection locked="0"/>
    </xf>
    <xf numFmtId="0" fontId="68" fillId="2" borderId="2" xfId="0" applyFont="1" applyFill="1" applyBorder="1" applyAlignment="1">
      <alignment horizontal="center" vertical="center" wrapText="1"/>
    </xf>
    <xf numFmtId="0" fontId="68" fillId="2" borderId="21" xfId="0" applyFont="1" applyFill="1" applyBorder="1" applyAlignment="1">
      <alignment horizontal="center" vertical="center" wrapText="1"/>
    </xf>
    <xf numFmtId="0" fontId="71" fillId="2" borderId="2" xfId="0" applyFont="1" applyFill="1" applyBorder="1" applyAlignment="1">
      <alignment horizontal="center" vertical="center" wrapText="1"/>
    </xf>
    <xf numFmtId="0" fontId="71" fillId="0" borderId="18" xfId="0" applyFont="1" applyBorder="1" applyAlignment="1" applyProtection="1">
      <alignment horizontal="center" vertical="center" wrapText="1"/>
      <protection locked="0"/>
    </xf>
    <xf numFmtId="0" fontId="31" fillId="2" borderId="2" xfId="0" applyFont="1" applyFill="1" applyBorder="1" applyAlignment="1">
      <alignment horizontal="center" vertical="center" wrapText="1"/>
    </xf>
    <xf numFmtId="0" fontId="68" fillId="4" borderId="2" xfId="0" applyFont="1" applyFill="1" applyBorder="1" applyAlignment="1">
      <alignment horizontal="center" vertical="center" wrapText="1"/>
    </xf>
    <xf numFmtId="0" fontId="63" fillId="2" borderId="2" xfId="0" applyFont="1" applyFill="1" applyBorder="1" applyAlignment="1">
      <alignment horizontal="center" vertical="center" wrapText="1"/>
    </xf>
    <xf numFmtId="0" fontId="45" fillId="2" borderId="20" xfId="0" applyFont="1" applyFill="1" applyBorder="1" applyAlignment="1">
      <alignment horizontal="center"/>
    </xf>
    <xf numFmtId="0" fontId="45" fillId="2" borderId="22" xfId="0" applyFont="1" applyFill="1" applyBorder="1"/>
    <xf numFmtId="0" fontId="45" fillId="2" borderId="23" xfId="0" applyFont="1" applyFill="1" applyBorder="1" applyAlignment="1">
      <alignment horizontal="center"/>
    </xf>
    <xf numFmtId="0" fontId="36" fillId="2" borderId="23" xfId="0" applyFont="1" applyFill="1" applyBorder="1" applyAlignment="1">
      <alignment horizontal="center" vertical="top" wrapText="1"/>
    </xf>
    <xf numFmtId="0" fontId="45" fillId="0" borderId="23" xfId="0" applyFont="1" applyBorder="1" applyAlignment="1">
      <alignment horizontal="center"/>
    </xf>
    <xf numFmtId="0" fontId="55" fillId="0" borderId="22" xfId="0" applyFont="1" applyBorder="1"/>
    <xf numFmtId="0" fontId="55" fillId="2" borderId="23" xfId="0" applyFont="1" applyFill="1" applyBorder="1"/>
    <xf numFmtId="0" fontId="41" fillId="2" borderId="22" xfId="0" applyFont="1" applyFill="1" applyBorder="1" applyAlignment="1">
      <alignment wrapText="1"/>
    </xf>
    <xf numFmtId="0" fontId="45" fillId="2" borderId="21" xfId="0" applyFont="1" applyFill="1" applyBorder="1" applyAlignment="1">
      <alignment horizontal="center"/>
    </xf>
    <xf numFmtId="0" fontId="45" fillId="2" borderId="6" xfId="0" applyFont="1" applyFill="1" applyBorder="1" applyAlignment="1">
      <alignment horizontal="center"/>
    </xf>
    <xf numFmtId="0" fontId="45" fillId="2" borderId="22" xfId="0" applyFont="1" applyFill="1" applyBorder="1" applyAlignment="1">
      <alignment horizontal="center"/>
    </xf>
    <xf numFmtId="0" fontId="71" fillId="4" borderId="2" xfId="0" applyFont="1" applyFill="1" applyBorder="1" applyAlignment="1">
      <alignment horizontal="center" vertical="center" wrapText="1"/>
    </xf>
    <xf numFmtId="169" fontId="71" fillId="2" borderId="0" xfId="0" applyNumberFormat="1" applyFont="1" applyFill="1" applyAlignment="1" applyProtection="1">
      <alignment horizontal="center" vertical="center" wrapText="1"/>
      <protection locked="0"/>
    </xf>
    <xf numFmtId="0" fontId="63" fillId="0" borderId="0" xfId="2" applyFont="1" applyAlignment="1">
      <alignment horizontal="left" vertical="center" wrapText="1"/>
    </xf>
    <xf numFmtId="0" fontId="64" fillId="0" borderId="0" xfId="2" applyFont="1"/>
    <xf numFmtId="0" fontId="64" fillId="0" borderId="0" xfId="2" applyFont="1" applyAlignment="1">
      <alignment horizontal="center"/>
    </xf>
    <xf numFmtId="0" fontId="64" fillId="0" borderId="0" xfId="2" applyFont="1" applyAlignment="1">
      <alignment horizontal="right"/>
    </xf>
    <xf numFmtId="0" fontId="64" fillId="0" borderId="0" xfId="2" applyFont="1" applyAlignment="1">
      <alignment horizontal="left"/>
    </xf>
    <xf numFmtId="0" fontId="63" fillId="0" borderId="0" xfId="2" applyFont="1"/>
    <xf numFmtId="0" fontId="63" fillId="0" borderId="0" xfId="2" applyFont="1" applyAlignment="1">
      <alignment horizontal="center"/>
    </xf>
    <xf numFmtId="0" fontId="78" fillId="0" borderId="0" xfId="1" applyFont="1" applyBorder="1" applyAlignment="1" applyProtection="1"/>
    <xf numFmtId="0" fontId="64" fillId="0" borderId="6" xfId="2" applyFont="1" applyBorder="1"/>
    <xf numFmtId="0" fontId="64" fillId="0" borderId="6" xfId="2" applyFont="1" applyBorder="1" applyAlignment="1">
      <alignment horizontal="right"/>
    </xf>
    <xf numFmtId="0" fontId="64" fillId="0" borderId="6" xfId="2" applyFont="1" applyBorder="1" applyAlignment="1">
      <alignment horizontal="left"/>
    </xf>
    <xf numFmtId="0" fontId="63" fillId="0" borderId="0" xfId="2" applyFont="1" applyAlignment="1">
      <alignment horizontal="left"/>
    </xf>
    <xf numFmtId="0" fontId="63" fillId="0" borderId="19" xfId="2" applyFont="1" applyBorder="1"/>
    <xf numFmtId="0" fontId="63" fillId="0" borderId="18" xfId="2" applyFont="1" applyBorder="1"/>
    <xf numFmtId="0" fontId="64" fillId="0" borderId="19" xfId="2" applyFont="1" applyBorder="1"/>
    <xf numFmtId="0" fontId="64" fillId="0" borderId="19" xfId="2" applyFont="1" applyBorder="1" applyAlignment="1">
      <alignment horizontal="right"/>
    </xf>
    <xf numFmtId="0" fontId="64" fillId="0" borderId="19" xfId="2" applyFont="1" applyBorder="1" applyAlignment="1">
      <alignment horizontal="left"/>
    </xf>
    <xf numFmtId="0" fontId="64" fillId="0" borderId="19" xfId="2" applyFont="1" applyBorder="1" applyAlignment="1">
      <alignment horizontal="center"/>
    </xf>
    <xf numFmtId="0" fontId="64" fillId="2" borderId="15" xfId="2" applyFont="1" applyFill="1" applyBorder="1"/>
    <xf numFmtId="0" fontId="81" fillId="0" borderId="0" xfId="2" applyFont="1"/>
    <xf numFmtId="0" fontId="81" fillId="4" borderId="7" xfId="2" applyFont="1" applyFill="1" applyBorder="1" applyAlignment="1">
      <alignment wrapText="1"/>
    </xf>
    <xf numFmtId="0" fontId="63" fillId="0" borderId="0" xfId="2" applyFont="1" applyAlignment="1">
      <alignment horizontal="center" vertical="center"/>
    </xf>
    <xf numFmtId="0" fontId="63" fillId="2" borderId="0" xfId="2" applyFont="1" applyFill="1" applyAlignment="1">
      <alignment horizontal="center" vertical="center"/>
    </xf>
    <xf numFmtId="0" fontId="90" fillId="2" borderId="0" xfId="2" applyFont="1" applyFill="1" applyAlignment="1">
      <alignment horizontal="center" vertical="center"/>
    </xf>
    <xf numFmtId="0" fontId="90" fillId="2" borderId="0" xfId="2" applyFont="1" applyFill="1" applyAlignment="1">
      <alignment horizontal="center" vertical="center" readingOrder="1"/>
    </xf>
    <xf numFmtId="0" fontId="90" fillId="2" borderId="0" xfId="2" applyFont="1" applyFill="1" applyAlignment="1">
      <alignment vertical="center" readingOrder="1"/>
    </xf>
    <xf numFmtId="0" fontId="90" fillId="2" borderId="0" xfId="2" applyFont="1" applyFill="1" applyAlignment="1">
      <alignment horizontal="center" vertical="center" wrapText="1" readingOrder="1"/>
    </xf>
    <xf numFmtId="0" fontId="64" fillId="0" borderId="21" xfId="2" applyFont="1" applyBorder="1"/>
    <xf numFmtId="0" fontId="63" fillId="0" borderId="0" xfId="2" applyFont="1" applyAlignment="1">
      <alignment horizontal="right"/>
    </xf>
    <xf numFmtId="0" fontId="81" fillId="0" borderId="0" xfId="2" applyFont="1" applyAlignment="1">
      <alignment wrapText="1"/>
    </xf>
    <xf numFmtId="0" fontId="76" fillId="0" borderId="0" xfId="2" applyFont="1"/>
    <xf numFmtId="0" fontId="76" fillId="0" borderId="0" xfId="2" applyFont="1" applyAlignment="1">
      <alignment horizontal="right"/>
    </xf>
    <xf numFmtId="0" fontId="76" fillId="0" borderId="0" xfId="2" applyFont="1" applyAlignment="1">
      <alignment horizontal="left"/>
    </xf>
    <xf numFmtId="0" fontId="64" fillId="0" borderId="0" xfId="2" applyFont="1" applyAlignment="1">
      <alignment wrapText="1"/>
    </xf>
    <xf numFmtId="0" fontId="63" fillId="0" borderId="6" xfId="2" applyFont="1" applyBorder="1"/>
    <xf numFmtId="0" fontId="63" fillId="0" borderId="6" xfId="2" applyFont="1" applyBorder="1" applyAlignment="1">
      <alignment horizontal="right"/>
    </xf>
    <xf numFmtId="0" fontId="63" fillId="0" borderId="6" xfId="2" applyFont="1" applyBorder="1" applyAlignment="1">
      <alignment horizontal="left"/>
    </xf>
    <xf numFmtId="0" fontId="63" fillId="0" borderId="6" xfId="2" applyFont="1" applyBorder="1" applyAlignment="1">
      <alignment horizontal="center"/>
    </xf>
    <xf numFmtId="0" fontId="81" fillId="0" borderId="0" xfId="2" applyFont="1" applyAlignment="1">
      <alignment horizontal="left" vertical="center"/>
    </xf>
    <xf numFmtId="0" fontId="81" fillId="7" borderId="7" xfId="2" applyFont="1" applyFill="1" applyBorder="1" applyAlignment="1">
      <alignment horizontal="left" vertical="center" wrapText="1"/>
    </xf>
    <xf numFmtId="0" fontId="63" fillId="0" borderId="0" xfId="2" applyFont="1" applyAlignment="1">
      <alignment horizontal="left" vertical="center"/>
    </xf>
    <xf numFmtId="0" fontId="13" fillId="0" borderId="0" xfId="2" applyFont="1" applyAlignment="1">
      <alignment horizontal="left" vertical="center"/>
    </xf>
    <xf numFmtId="0" fontId="18" fillId="0" borderId="18" xfId="2" applyFont="1" applyBorder="1" applyAlignment="1">
      <alignment horizontal="center" vertical="center"/>
    </xf>
    <xf numFmtId="0" fontId="13" fillId="0" borderId="19" xfId="2" applyFont="1" applyBorder="1" applyAlignment="1">
      <alignment vertical="top" wrapText="1"/>
    </xf>
    <xf numFmtId="0" fontId="63" fillId="0" borderId="23" xfId="2" applyFont="1" applyBorder="1" applyAlignment="1">
      <alignment horizontal="left" vertical="center" wrapText="1"/>
    </xf>
    <xf numFmtId="0" fontId="64" fillId="0" borderId="23" xfId="2" applyFont="1" applyBorder="1"/>
    <xf numFmtId="0" fontId="64" fillId="0" borderId="22" xfId="2" applyFont="1" applyBorder="1"/>
    <xf numFmtId="0" fontId="64" fillId="0" borderId="20" xfId="2" applyFont="1" applyBorder="1"/>
    <xf numFmtId="0" fontId="90" fillId="2" borderId="23" xfId="2" applyFont="1" applyFill="1" applyBorder="1" applyAlignment="1">
      <alignment horizontal="center" vertical="center"/>
    </xf>
    <xf numFmtId="0" fontId="90" fillId="2" borderId="23" xfId="2" applyFont="1" applyFill="1" applyBorder="1" applyAlignment="1">
      <alignment horizontal="center" vertical="center" readingOrder="1"/>
    </xf>
    <xf numFmtId="0" fontId="64" fillId="0" borderId="23" xfId="2" applyFont="1" applyBorder="1" applyAlignment="1">
      <alignment horizontal="left" vertical="center" wrapText="1"/>
    </xf>
    <xf numFmtId="0" fontId="63" fillId="0" borderId="23" xfId="2" applyFont="1" applyBorder="1" applyAlignment="1">
      <alignment horizontal="center"/>
    </xf>
    <xf numFmtId="0" fontId="63" fillId="0" borderId="23" xfId="2" applyFont="1" applyBorder="1"/>
    <xf numFmtId="0" fontId="63" fillId="0" borderId="22" xfId="2" applyFont="1" applyBorder="1" applyAlignment="1">
      <alignment horizontal="center"/>
    </xf>
    <xf numFmtId="0" fontId="5" fillId="0" borderId="0" xfId="0" applyFont="1"/>
    <xf numFmtId="0" fontId="80" fillId="4" borderId="18" xfId="0" applyFont="1" applyFill="1" applyBorder="1" applyAlignment="1">
      <alignment horizontal="center" vertical="center" wrapText="1"/>
    </xf>
    <xf numFmtId="0" fontId="80" fillId="4" borderId="5" xfId="0" applyFont="1" applyFill="1" applyBorder="1" applyAlignment="1">
      <alignment horizontal="center" vertical="center" wrapText="1"/>
    </xf>
    <xf numFmtId="0" fontId="80" fillId="4" borderId="21" xfId="0" applyFont="1" applyFill="1" applyBorder="1" applyAlignment="1">
      <alignment horizontal="center" vertical="center" wrapText="1"/>
    </xf>
    <xf numFmtId="1" fontId="30" fillId="2" borderId="37" xfId="0" applyNumberFormat="1" applyFont="1" applyFill="1" applyBorder="1" applyAlignment="1" applyProtection="1">
      <alignment horizontal="center" vertical="center" wrapText="1"/>
      <protection locked="0"/>
    </xf>
    <xf numFmtId="1" fontId="30" fillId="2" borderId="1" xfId="0" applyNumberFormat="1" applyFont="1" applyFill="1" applyBorder="1" applyAlignment="1" applyProtection="1">
      <alignment horizontal="center" vertical="center" wrapText="1"/>
      <protection locked="0"/>
    </xf>
    <xf numFmtId="4" fontId="0" fillId="8" borderId="41" xfId="0" applyNumberFormat="1" applyFill="1" applyBorder="1" applyAlignment="1" applyProtection="1">
      <alignment horizontal="center" vertical="center" wrapText="1"/>
      <protection locked="0"/>
    </xf>
    <xf numFmtId="4" fontId="0" fillId="8" borderId="36" xfId="0" applyNumberFormat="1" applyFill="1" applyBorder="1" applyAlignment="1" applyProtection="1">
      <alignment horizontal="center" vertical="center" wrapText="1"/>
      <protection locked="0"/>
    </xf>
    <xf numFmtId="4" fontId="0" fillId="8" borderId="37" xfId="0" applyNumberFormat="1" applyFill="1" applyBorder="1" applyAlignment="1" applyProtection="1">
      <alignment horizontal="center" vertical="center" wrapText="1"/>
      <protection locked="0"/>
    </xf>
    <xf numFmtId="4" fontId="0" fillId="2" borderId="23" xfId="0" applyNumberFormat="1" applyFill="1" applyBorder="1" applyAlignment="1" applyProtection="1">
      <alignment horizontal="center" vertical="center" wrapText="1"/>
      <protection locked="0"/>
    </xf>
    <xf numFmtId="4" fontId="0" fillId="2" borderId="0" xfId="0" applyNumberFormat="1" applyFill="1" applyAlignment="1" applyProtection="1">
      <alignment horizontal="center" vertical="center" wrapText="1"/>
      <protection locked="0"/>
    </xf>
    <xf numFmtId="4" fontId="0" fillId="2" borderId="19" xfId="0" applyNumberFormat="1" applyFill="1" applyBorder="1" applyAlignment="1" applyProtection="1">
      <alignment horizontal="center" vertical="center" wrapText="1"/>
      <protection locked="0"/>
    </xf>
    <xf numFmtId="4" fontId="0" fillId="8" borderId="49" xfId="0" applyNumberFormat="1" applyFill="1" applyBorder="1" applyAlignment="1" applyProtection="1">
      <alignment horizontal="center" vertical="center" wrapText="1"/>
      <protection locked="0"/>
    </xf>
    <xf numFmtId="4" fontId="0" fillId="4" borderId="1" xfId="0" applyNumberFormat="1" applyFill="1" applyBorder="1" applyAlignment="1" applyProtection="1">
      <alignment horizontal="center" vertical="center" wrapText="1"/>
      <protection locked="0"/>
    </xf>
    <xf numFmtId="0" fontId="63" fillId="2" borderId="1" xfId="0" applyFont="1" applyFill="1" applyBorder="1" applyAlignment="1">
      <alignment horizontal="center" vertical="center" wrapText="1"/>
    </xf>
    <xf numFmtId="0" fontId="40" fillId="3" borderId="18" xfId="0" applyFont="1" applyFill="1" applyBorder="1" applyAlignment="1">
      <alignment horizontal="center" vertical="center"/>
    </xf>
    <xf numFmtId="0" fontId="71" fillId="0" borderId="36" xfId="0" applyFont="1" applyBorder="1" applyAlignment="1">
      <alignment horizontal="center" vertical="center" wrapText="1"/>
    </xf>
    <xf numFmtId="164" fontId="88" fillId="0" borderId="1" xfId="0" applyNumberFormat="1" applyFont="1" applyBorder="1" applyAlignment="1">
      <alignment horizontal="center" vertical="center" wrapText="1"/>
    </xf>
    <xf numFmtId="164" fontId="88" fillId="8" borderId="38" xfId="0" applyNumberFormat="1" applyFont="1" applyFill="1" applyBorder="1" applyAlignment="1" applyProtection="1">
      <alignment horizontal="center" vertical="center" wrapText="1"/>
      <protection locked="0"/>
    </xf>
    <xf numFmtId="164" fontId="88" fillId="14" borderId="41" xfId="0" applyNumberFormat="1" applyFont="1" applyFill="1" applyBorder="1" applyAlignment="1" applyProtection="1">
      <alignment horizontal="center" vertical="center" wrapText="1"/>
      <protection locked="0"/>
    </xf>
    <xf numFmtId="164" fontId="88" fillId="8" borderId="41" xfId="0" applyNumberFormat="1" applyFont="1" applyFill="1" applyBorder="1" applyAlignment="1" applyProtection="1">
      <alignment horizontal="center" vertical="center" wrapText="1"/>
      <protection locked="0"/>
    </xf>
    <xf numFmtId="164" fontId="88" fillId="14" borderId="42" xfId="0" applyNumberFormat="1" applyFont="1" applyFill="1" applyBorder="1" applyAlignment="1" applyProtection="1">
      <alignment horizontal="center" vertical="center" wrapText="1"/>
      <protection locked="0"/>
    </xf>
    <xf numFmtId="164" fontId="88" fillId="0" borderId="1" xfId="0" applyNumberFormat="1" applyFont="1" applyBorder="1" applyAlignment="1" applyProtection="1">
      <alignment horizontal="center" vertical="center" wrapText="1"/>
      <protection locked="0"/>
    </xf>
    <xf numFmtId="164" fontId="88" fillId="0" borderId="36" xfId="0" applyNumberFormat="1" applyFont="1" applyBorder="1" applyAlignment="1">
      <alignment horizontal="center" vertical="center" wrapText="1"/>
    </xf>
    <xf numFmtId="164" fontId="88" fillId="15" borderId="1" xfId="0" applyNumberFormat="1" applyFont="1" applyFill="1" applyBorder="1" applyAlignment="1">
      <alignment horizontal="center" vertical="center" wrapText="1"/>
    </xf>
    <xf numFmtId="164" fontId="89" fillId="8" borderId="38" xfId="0" applyNumberFormat="1" applyFont="1" applyFill="1" applyBorder="1" applyAlignment="1" applyProtection="1">
      <alignment horizontal="center" vertical="center" wrapText="1"/>
      <protection locked="0"/>
    </xf>
    <xf numFmtId="164" fontId="89" fillId="14" borderId="41" xfId="0" applyNumberFormat="1" applyFont="1" applyFill="1" applyBorder="1" applyAlignment="1" applyProtection="1">
      <alignment horizontal="center" vertical="center" wrapText="1"/>
      <protection locked="0"/>
    </xf>
    <xf numFmtId="164" fontId="89" fillId="8" borderId="41" xfId="0" applyNumberFormat="1" applyFont="1" applyFill="1" applyBorder="1" applyAlignment="1" applyProtection="1">
      <alignment horizontal="center" vertical="center" wrapText="1"/>
      <protection locked="0"/>
    </xf>
    <xf numFmtId="164" fontId="89" fillId="14" borderId="42" xfId="0" applyNumberFormat="1" applyFont="1" applyFill="1" applyBorder="1" applyAlignment="1" applyProtection="1">
      <alignment horizontal="center" vertical="center" wrapText="1"/>
      <protection locked="0"/>
    </xf>
    <xf numFmtId="164" fontId="89" fillId="8" borderId="38" xfId="0" applyNumberFormat="1" applyFont="1" applyFill="1" applyBorder="1" applyAlignment="1" applyProtection="1">
      <alignment horizontal="center" wrapText="1"/>
      <protection locked="0"/>
    </xf>
    <xf numFmtId="164" fontId="89" fillId="14" borderId="41" xfId="0" applyNumberFormat="1" applyFont="1" applyFill="1" applyBorder="1" applyAlignment="1" applyProtection="1">
      <alignment horizontal="center" wrapText="1"/>
      <protection locked="0"/>
    </xf>
    <xf numFmtId="164" fontId="89" fillId="8" borderId="41" xfId="0" applyNumberFormat="1" applyFont="1" applyFill="1" applyBorder="1" applyAlignment="1" applyProtection="1">
      <alignment horizontal="center" wrapText="1"/>
      <protection locked="0"/>
    </xf>
    <xf numFmtId="164" fontId="89" fillId="14" borderId="42" xfId="0" applyNumberFormat="1" applyFont="1" applyFill="1" applyBorder="1" applyAlignment="1" applyProtection="1">
      <alignment horizontal="center" wrapText="1"/>
      <protection locked="0"/>
    </xf>
    <xf numFmtId="164" fontId="88" fillId="2" borderId="77" xfId="0" applyNumberFormat="1" applyFont="1" applyFill="1" applyBorder="1" applyAlignment="1">
      <alignment horizontal="center" vertical="center" wrapText="1"/>
    </xf>
    <xf numFmtId="164" fontId="89" fillId="8" borderId="38" xfId="0" applyNumberFormat="1" applyFont="1" applyFill="1" applyBorder="1" applyAlignment="1">
      <alignment horizontal="center" wrapText="1"/>
    </xf>
    <xf numFmtId="164" fontId="89" fillId="14" borderId="41" xfId="0" applyNumberFormat="1" applyFont="1" applyFill="1" applyBorder="1" applyAlignment="1">
      <alignment horizontal="center" wrapText="1"/>
    </xf>
    <xf numFmtId="164" fontId="89" fillId="8" borderId="41" xfId="0" applyNumberFormat="1" applyFont="1" applyFill="1" applyBorder="1" applyAlignment="1">
      <alignment horizontal="center" wrapText="1"/>
    </xf>
    <xf numFmtId="164" fontId="89" fillId="14" borderId="42" xfId="0" applyNumberFormat="1" applyFont="1" applyFill="1" applyBorder="1" applyAlignment="1">
      <alignment horizontal="center" wrapText="1"/>
    </xf>
    <xf numFmtId="164" fontId="89" fillId="0" borderId="1" xfId="0" applyNumberFormat="1" applyFont="1" applyBorder="1" applyAlignment="1">
      <alignment wrapText="1"/>
    </xf>
    <xf numFmtId="164" fontId="89" fillId="0" borderId="36" xfId="0" applyNumberFormat="1" applyFont="1" applyBorder="1" applyAlignment="1">
      <alignment wrapText="1"/>
    </xf>
    <xf numFmtId="164" fontId="88" fillId="16" borderId="1" xfId="0" applyNumberFormat="1" applyFont="1" applyFill="1" applyBorder="1" applyAlignment="1">
      <alignment horizontal="center" vertical="center" wrapText="1"/>
    </xf>
    <xf numFmtId="164" fontId="89" fillId="16" borderId="1" xfId="0" applyNumberFormat="1" applyFont="1" applyFill="1" applyBorder="1" applyAlignment="1">
      <alignment wrapText="1"/>
    </xf>
    <xf numFmtId="164" fontId="89" fillId="16" borderId="54" xfId="0" applyNumberFormat="1" applyFont="1" applyFill="1" applyBorder="1" applyAlignment="1">
      <alignment wrapText="1"/>
    </xf>
    <xf numFmtId="164" fontId="88" fillId="16" borderId="54" xfId="0" applyNumberFormat="1" applyFont="1" applyFill="1" applyBorder="1" applyAlignment="1">
      <alignment horizontal="center" vertical="center" wrapText="1"/>
    </xf>
    <xf numFmtId="164" fontId="88" fillId="2" borderId="39" xfId="0" applyNumberFormat="1" applyFont="1" applyFill="1" applyBorder="1" applyAlignment="1">
      <alignment horizontal="center" vertical="center" wrapText="1"/>
    </xf>
    <xf numFmtId="164" fontId="89" fillId="2" borderId="41" xfId="0" applyNumberFormat="1" applyFont="1" applyFill="1" applyBorder="1" applyAlignment="1" applyProtection="1">
      <alignment horizontal="center" vertical="center" wrapText="1"/>
      <protection locked="0"/>
    </xf>
    <xf numFmtId="164" fontId="88" fillId="2" borderId="19" xfId="0" applyNumberFormat="1" applyFont="1" applyFill="1" applyBorder="1" applyAlignment="1" applyProtection="1">
      <alignment horizontal="center" vertical="center" wrapText="1"/>
      <protection locked="0"/>
    </xf>
    <xf numFmtId="164" fontId="88" fillId="2" borderId="40" xfId="0" applyNumberFormat="1" applyFont="1" applyFill="1" applyBorder="1" applyAlignment="1">
      <alignment horizontal="center" vertical="center" wrapText="1"/>
    </xf>
    <xf numFmtId="164" fontId="88" fillId="2" borderId="40" xfId="0" applyNumberFormat="1" applyFont="1" applyFill="1" applyBorder="1" applyAlignment="1" applyProtection="1">
      <alignment horizontal="center" vertical="center" wrapText="1"/>
      <protection locked="0"/>
    </xf>
    <xf numFmtId="164" fontId="89" fillId="2" borderId="41" xfId="0" applyNumberFormat="1" applyFont="1" applyFill="1" applyBorder="1" applyAlignment="1" applyProtection="1">
      <alignment horizontal="center" wrapText="1"/>
      <protection locked="0"/>
    </xf>
    <xf numFmtId="164" fontId="88" fillId="2" borderId="41" xfId="0" applyNumberFormat="1" applyFont="1" applyFill="1" applyBorder="1" applyAlignment="1">
      <alignment horizontal="center" vertical="center" wrapText="1"/>
    </xf>
    <xf numFmtId="164" fontId="89" fillId="2" borderId="41" xfId="0" applyNumberFormat="1" applyFont="1" applyFill="1" applyBorder="1" applyAlignment="1">
      <alignment horizontal="center" wrapText="1"/>
    </xf>
    <xf numFmtId="0" fontId="94" fillId="8" borderId="40" xfId="0" applyFont="1" applyFill="1" applyBorder="1" applyAlignment="1" applyProtection="1">
      <alignment horizontal="center" vertical="center" wrapText="1"/>
      <protection locked="0"/>
    </xf>
    <xf numFmtId="0" fontId="95" fillId="0" borderId="0" xfId="2" applyFont="1"/>
    <xf numFmtId="0" fontId="96" fillId="0" borderId="0" xfId="2" applyFont="1"/>
    <xf numFmtId="0" fontId="96" fillId="0" borderId="0" xfId="2" applyFont="1" applyAlignment="1">
      <alignment horizontal="right"/>
    </xf>
    <xf numFmtId="0" fontId="96" fillId="0" borderId="0" xfId="2" applyFont="1" applyAlignment="1">
      <alignment horizontal="left"/>
    </xf>
    <xf numFmtId="0" fontId="0" fillId="2" borderId="3" xfId="0" applyFill="1" applyBorder="1"/>
    <xf numFmtId="0" fontId="0" fillId="8" borderId="1" xfId="0" applyFill="1" applyBorder="1"/>
    <xf numFmtId="164" fontId="0" fillId="2" borderId="4" xfId="0" applyNumberFormat="1" applyFill="1" applyBorder="1" applyAlignment="1">
      <alignment horizontal="center" vertical="center"/>
    </xf>
    <xf numFmtId="0" fontId="64" fillId="0" borderId="0" xfId="2" applyFont="1" applyAlignment="1">
      <alignment horizontal="left" vertical="center" wrapText="1"/>
    </xf>
    <xf numFmtId="0" fontId="64" fillId="0" borderId="0" xfId="2" applyFont="1" applyAlignment="1">
      <alignment horizontal="left" vertical="center"/>
    </xf>
    <xf numFmtId="0" fontId="81" fillId="0" borderId="0" xfId="2" applyFont="1" applyAlignment="1">
      <alignment horizontal="left" vertical="center" wrapText="1"/>
    </xf>
    <xf numFmtId="0" fontId="19" fillId="0" borderId="18" xfId="2" applyBorder="1"/>
    <xf numFmtId="0" fontId="19" fillId="0" borderId="19" xfId="2" applyBorder="1"/>
    <xf numFmtId="0" fontId="30" fillId="0" borderId="0" xfId="0" applyFont="1"/>
    <xf numFmtId="0" fontId="19" fillId="0" borderId="5" xfId="2" applyBorder="1"/>
    <xf numFmtId="0" fontId="19" fillId="0" borderId="0" xfId="2"/>
    <xf numFmtId="0" fontId="19" fillId="0" borderId="0" xfId="2" applyAlignment="1">
      <alignment horizontal="right"/>
    </xf>
    <xf numFmtId="0" fontId="19" fillId="0" borderId="0" xfId="2" applyAlignment="1">
      <alignment horizontal="left"/>
    </xf>
    <xf numFmtId="0" fontId="19" fillId="0" borderId="21" xfId="2" applyBorder="1"/>
    <xf numFmtId="0" fontId="19" fillId="0" borderId="6" xfId="2" applyBorder="1"/>
    <xf numFmtId="0" fontId="19" fillId="0" borderId="6" xfId="2" applyBorder="1" applyAlignment="1">
      <alignment horizontal="right"/>
    </xf>
    <xf numFmtId="0" fontId="19" fillId="0" borderId="6" xfId="2" applyBorder="1" applyAlignment="1">
      <alignment horizontal="left"/>
    </xf>
    <xf numFmtId="0" fontId="65" fillId="0" borderId="0" xfId="0" applyFont="1" applyAlignment="1">
      <alignment horizontal="left" vertical="center" wrapText="1"/>
    </xf>
    <xf numFmtId="0" fontId="78" fillId="0" borderId="0" xfId="1" applyFont="1" applyBorder="1" applyAlignment="1" applyProtection="1">
      <alignment vertical="center"/>
    </xf>
    <xf numFmtId="0" fontId="78" fillId="0" borderId="23" xfId="1" applyFont="1" applyBorder="1" applyAlignment="1" applyProtection="1">
      <alignment vertical="center"/>
    </xf>
    <xf numFmtId="0" fontId="19" fillId="0" borderId="5" xfId="2" applyBorder="1" applyAlignment="1">
      <alignment horizontal="left" vertical="center"/>
    </xf>
    <xf numFmtId="0" fontId="19" fillId="0" borderId="0" xfId="2" applyAlignment="1">
      <alignment horizontal="left" vertical="center"/>
    </xf>
    <xf numFmtId="0" fontId="19" fillId="0" borderId="5" xfId="2" applyBorder="1" applyAlignment="1">
      <alignment wrapText="1"/>
    </xf>
    <xf numFmtId="0" fontId="19" fillId="0" borderId="0" xfId="2" applyAlignment="1">
      <alignment wrapText="1"/>
    </xf>
    <xf numFmtId="0" fontId="0" fillId="2" borderId="0" xfId="0" applyFill="1" applyAlignment="1">
      <alignment wrapText="1"/>
    </xf>
    <xf numFmtId="0" fontId="6" fillId="2" borderId="5" xfId="0" applyFont="1" applyFill="1" applyBorder="1"/>
    <xf numFmtId="0" fontId="47" fillId="2" borderId="5" xfId="0" applyFont="1" applyFill="1" applyBorder="1"/>
    <xf numFmtId="0" fontId="0" fillId="8" borderId="59" xfId="0" applyFill="1" applyBorder="1" applyAlignment="1">
      <alignment wrapText="1"/>
    </xf>
    <xf numFmtId="0" fontId="0" fillId="8" borderId="56" xfId="0" applyFill="1" applyBorder="1" applyAlignment="1">
      <alignment wrapText="1"/>
    </xf>
    <xf numFmtId="0" fontId="0" fillId="8" borderId="57" xfId="0" applyFill="1" applyBorder="1" applyAlignment="1">
      <alignment wrapText="1"/>
    </xf>
    <xf numFmtId="0" fontId="0" fillId="8" borderId="44" xfId="0" applyFill="1" applyBorder="1" applyAlignment="1">
      <alignment wrapText="1"/>
    </xf>
    <xf numFmtId="0" fontId="0" fillId="8" borderId="7" xfId="0" applyFill="1" applyBorder="1" applyAlignment="1">
      <alignment wrapText="1"/>
    </xf>
    <xf numFmtId="0" fontId="0" fillId="8" borderId="45" xfId="0" applyFill="1" applyBorder="1" applyAlignment="1">
      <alignment wrapText="1"/>
    </xf>
    <xf numFmtId="0" fontId="0" fillId="8" borderId="46" xfId="0" applyFill="1" applyBorder="1" applyAlignment="1">
      <alignment wrapText="1"/>
    </xf>
    <xf numFmtId="0" fontId="0" fillId="8" borderId="47" xfId="0" applyFill="1" applyBorder="1" applyAlignment="1">
      <alignment wrapText="1"/>
    </xf>
    <xf numFmtId="0" fontId="0" fillId="8" borderId="48" xfId="0" applyFill="1" applyBorder="1" applyAlignment="1">
      <alignment wrapText="1"/>
    </xf>
    <xf numFmtId="0" fontId="1" fillId="8" borderId="54" xfId="0" applyFont="1" applyFill="1" applyBorder="1" applyAlignment="1">
      <alignment horizontal="center" vertical="center" wrapText="1"/>
    </xf>
    <xf numFmtId="0" fontId="1" fillId="8" borderId="71" xfId="0" applyFont="1" applyFill="1" applyBorder="1" applyAlignment="1">
      <alignment horizontal="center" vertical="center" wrapText="1"/>
    </xf>
    <xf numFmtId="0" fontId="1" fillId="8" borderId="52" xfId="0" applyFont="1" applyFill="1" applyBorder="1" applyAlignment="1">
      <alignment horizontal="center" vertical="center" wrapText="1"/>
    </xf>
    <xf numFmtId="0" fontId="13" fillId="2" borderId="0" xfId="0" applyFont="1" applyFill="1" applyAlignment="1">
      <alignment horizontal="center" vertical="center"/>
    </xf>
    <xf numFmtId="0" fontId="13" fillId="2" borderId="23" xfId="0" applyFont="1" applyFill="1" applyBorder="1" applyAlignment="1">
      <alignment horizontal="center" vertical="center"/>
    </xf>
    <xf numFmtId="0" fontId="13" fillId="2" borderId="23" xfId="0" applyFont="1" applyFill="1" applyBorder="1" applyAlignment="1">
      <alignment vertical="center"/>
    </xf>
    <xf numFmtId="0" fontId="13" fillId="2" borderId="5" xfId="0" applyFont="1" applyFill="1" applyBorder="1" applyAlignment="1">
      <alignment vertical="center"/>
    </xf>
    <xf numFmtId="0" fontId="63" fillId="7" borderId="4" xfId="0" applyFont="1" applyFill="1" applyBorder="1" applyAlignment="1">
      <alignment horizontal="center" vertical="center" wrapText="1"/>
    </xf>
    <xf numFmtId="0" fontId="0" fillId="2" borderId="5" xfId="0" applyFill="1" applyBorder="1" applyAlignment="1">
      <alignment wrapText="1"/>
    </xf>
    <xf numFmtId="0" fontId="0" fillId="2" borderId="23" xfId="0" applyFill="1" applyBorder="1" applyAlignment="1">
      <alignment wrapText="1"/>
    </xf>
    <xf numFmtId="164" fontId="88" fillId="16" borderId="36" xfId="0" applyNumberFormat="1" applyFont="1" applyFill="1" applyBorder="1" applyAlignment="1">
      <alignment horizontal="center" vertical="center" wrapText="1"/>
    </xf>
    <xf numFmtId="164" fontId="89" fillId="16" borderId="36" xfId="0" applyNumberFormat="1" applyFont="1" applyFill="1" applyBorder="1" applyAlignment="1">
      <alignment wrapText="1"/>
    </xf>
    <xf numFmtId="164" fontId="89" fillId="16" borderId="73" xfId="0" applyNumberFormat="1" applyFont="1" applyFill="1" applyBorder="1" applyAlignment="1">
      <alignment wrapText="1"/>
    </xf>
    <xf numFmtId="0" fontId="41" fillId="2" borderId="5" xfId="0" applyFont="1" applyFill="1" applyBorder="1" applyAlignment="1">
      <alignment wrapText="1"/>
    </xf>
    <xf numFmtId="0" fontId="36" fillId="2" borderId="23" xfId="0" applyFont="1" applyFill="1" applyBorder="1" applyAlignment="1">
      <alignment horizontal="left" vertical="top"/>
    </xf>
    <xf numFmtId="0" fontId="36" fillId="2" borderId="0" xfId="0" applyFont="1" applyFill="1" applyAlignment="1">
      <alignment horizontal="left" vertical="top"/>
    </xf>
    <xf numFmtId="2" fontId="0" fillId="2" borderId="0" xfId="0" applyNumberFormat="1" applyFill="1"/>
    <xf numFmtId="2" fontId="41" fillId="2" borderId="0" xfId="0" applyNumberFormat="1" applyFont="1" applyFill="1"/>
    <xf numFmtId="0" fontId="27" fillId="2" borderId="0" xfId="1" applyFont="1" applyFill="1" applyBorder="1" applyAlignment="1" applyProtection="1">
      <alignment horizontal="center"/>
    </xf>
    <xf numFmtId="0" fontId="27" fillId="2" borderId="5" xfId="1" applyFont="1" applyFill="1" applyBorder="1" applyAlignment="1" applyProtection="1">
      <alignment horizontal="center"/>
    </xf>
    <xf numFmtId="0" fontId="81" fillId="7" borderId="7" xfId="2" applyFont="1" applyFill="1" applyBorder="1" applyAlignment="1">
      <alignment horizontal="center" vertical="center" wrapText="1"/>
    </xf>
    <xf numFmtId="0" fontId="0" fillId="0" borderId="19" xfId="0" applyBorder="1"/>
    <xf numFmtId="0" fontId="45" fillId="2" borderId="34" xfId="0" applyFont="1" applyFill="1" applyBorder="1" applyAlignment="1">
      <alignment horizontal="center" vertical="top"/>
    </xf>
    <xf numFmtId="0" fontId="39" fillId="2" borderId="0" xfId="0" applyFont="1" applyFill="1" applyAlignment="1" applyProtection="1">
      <alignment wrapText="1"/>
      <protection locked="0"/>
    </xf>
    <xf numFmtId="0" fontId="39" fillId="2" borderId="23" xfId="0" applyFont="1" applyFill="1" applyBorder="1" applyAlignment="1" applyProtection="1">
      <alignment wrapText="1"/>
      <protection locked="0"/>
    </xf>
    <xf numFmtId="0" fontId="45" fillId="2" borderId="5" xfId="0" applyFont="1" applyFill="1" applyBorder="1" applyAlignment="1">
      <alignment vertical="top"/>
    </xf>
    <xf numFmtId="0" fontId="41" fillId="2" borderId="11" xfId="0" applyFont="1" applyFill="1" applyBorder="1"/>
    <xf numFmtId="0" fontId="39" fillId="2" borderId="12" xfId="0" applyFont="1" applyFill="1" applyBorder="1" applyAlignment="1" applyProtection="1">
      <alignment wrapText="1"/>
      <protection locked="0"/>
    </xf>
    <xf numFmtId="0" fontId="36" fillId="2" borderId="12" xfId="0" applyFont="1" applyFill="1" applyBorder="1" applyAlignment="1" applyProtection="1">
      <alignment horizontal="center" wrapText="1"/>
      <protection locked="0"/>
    </xf>
    <xf numFmtId="0" fontId="36" fillId="2" borderId="35" xfId="0" applyFont="1" applyFill="1" applyBorder="1" applyAlignment="1" applyProtection="1">
      <alignment horizontal="center" wrapText="1"/>
      <protection locked="0"/>
    </xf>
    <xf numFmtId="0" fontId="36" fillId="2" borderId="0" xfId="0" applyFont="1" applyFill="1" applyAlignment="1" applyProtection="1">
      <alignment horizontal="center" wrapText="1"/>
      <protection locked="0"/>
    </xf>
    <xf numFmtId="0" fontId="36" fillId="2" borderId="23" xfId="0" applyFont="1" applyFill="1" applyBorder="1" applyAlignment="1" applyProtection="1">
      <alignment horizontal="center" wrapText="1"/>
      <protection locked="0"/>
    </xf>
    <xf numFmtId="0" fontId="36" fillId="8" borderId="17" xfId="0" applyFont="1" applyFill="1" applyBorder="1" applyAlignment="1" applyProtection="1">
      <alignment wrapText="1"/>
      <protection locked="0"/>
    </xf>
    <xf numFmtId="0" fontId="36" fillId="8" borderId="24" xfId="0" applyFont="1" applyFill="1" applyBorder="1" applyAlignment="1" applyProtection="1">
      <alignment wrapText="1"/>
      <protection locked="0"/>
    </xf>
    <xf numFmtId="0" fontId="64" fillId="0" borderId="0" xfId="2" applyFont="1" applyAlignment="1">
      <alignment horizontal="left" vertical="center" wrapText="1"/>
    </xf>
    <xf numFmtId="0" fontId="30" fillId="0" borderId="0" xfId="0" applyFont="1" applyAlignment="1">
      <alignment horizontal="left" vertical="center" wrapText="1"/>
    </xf>
    <xf numFmtId="0" fontId="30" fillId="0" borderId="23" xfId="0" applyFont="1" applyBorder="1" applyAlignment="1">
      <alignment horizontal="left" vertical="center" wrapText="1"/>
    </xf>
    <xf numFmtId="0" fontId="63" fillId="0" borderId="0" xfId="2" applyFont="1" applyAlignment="1">
      <alignment horizontal="left" vertical="center" wrapText="1"/>
    </xf>
    <xf numFmtId="0" fontId="64" fillId="0" borderId="23" xfId="2" applyFont="1" applyBorder="1" applyAlignment="1">
      <alignment horizontal="left" vertical="center" wrapText="1"/>
    </xf>
    <xf numFmtId="0" fontId="78" fillId="2" borderId="0" xfId="1" applyFont="1" applyFill="1" applyBorder="1" applyAlignment="1" applyProtection="1">
      <alignment horizontal="left" vertical="center" readingOrder="1"/>
    </xf>
    <xf numFmtId="0" fontId="78" fillId="0" borderId="0" xfId="1" applyFont="1" applyBorder="1" applyAlignment="1" applyProtection="1">
      <alignment vertical="center" readingOrder="1"/>
    </xf>
    <xf numFmtId="0" fontId="64" fillId="0" borderId="0" xfId="2" applyFont="1" applyAlignment="1">
      <alignment horizontal="left" vertical="center"/>
    </xf>
    <xf numFmtId="0" fontId="64" fillId="0" borderId="23" xfId="2" applyFont="1" applyBorder="1" applyAlignment="1">
      <alignment horizontal="left" vertical="center"/>
    </xf>
    <xf numFmtId="0" fontId="64" fillId="0" borderId="0" xfId="0" applyFont="1" applyAlignment="1">
      <alignment horizontal="left" vertical="center" wrapText="1"/>
    </xf>
    <xf numFmtId="0" fontId="64" fillId="0" borderId="23" xfId="0" applyFont="1" applyBorder="1" applyAlignment="1">
      <alignment horizontal="left" vertical="center" wrapText="1"/>
    </xf>
    <xf numFmtId="0" fontId="81" fillId="0" borderId="0" xfId="2" applyFont="1" applyAlignment="1">
      <alignment horizontal="left" vertical="center" wrapText="1"/>
    </xf>
    <xf numFmtId="0" fontId="81" fillId="0" borderId="23" xfId="2" applyFont="1" applyBorder="1" applyAlignment="1">
      <alignment horizontal="left" vertical="center" wrapText="1"/>
    </xf>
    <xf numFmtId="0" fontId="0" fillId="0" borderId="0" xfId="0"/>
    <xf numFmtId="0" fontId="0" fillId="0" borderId="23" xfId="0" applyBorder="1"/>
    <xf numFmtId="0" fontId="78" fillId="0" borderId="0" xfId="1" applyFont="1" applyBorder="1" applyAlignment="1" applyProtection="1">
      <alignment vertical="center"/>
    </xf>
    <xf numFmtId="0" fontId="78" fillId="0" borderId="0" xfId="1" applyFont="1" applyAlignment="1" applyProtection="1">
      <alignment vertical="center"/>
    </xf>
    <xf numFmtId="0" fontId="63" fillId="0" borderId="19" xfId="2" applyFont="1" applyBorder="1" applyAlignment="1">
      <alignment horizontal="left" vertical="center" wrapText="1" readingOrder="1"/>
    </xf>
    <xf numFmtId="0" fontId="65" fillId="0" borderId="19" xfId="0" applyFont="1" applyBorder="1" applyAlignment="1">
      <alignment horizontal="left" vertical="center" wrapText="1" readingOrder="1"/>
    </xf>
    <xf numFmtId="0" fontId="0" fillId="0" borderId="19" xfId="0" applyBorder="1" applyAlignment="1">
      <alignment horizontal="left" vertical="center" wrapText="1" readingOrder="1"/>
    </xf>
    <xf numFmtId="0" fontId="0" fillId="0" borderId="20" xfId="0" applyBorder="1" applyAlignment="1">
      <alignment horizontal="left" vertical="center" wrapText="1" readingOrder="1"/>
    </xf>
    <xf numFmtId="0" fontId="63" fillId="0" borderId="0" xfId="2" applyFont="1" applyAlignment="1">
      <alignment horizontal="left" vertical="center" wrapText="1" readingOrder="1"/>
    </xf>
    <xf numFmtId="0" fontId="65" fillId="0" borderId="0" xfId="0" applyFont="1" applyAlignment="1">
      <alignment horizontal="left" vertical="center" wrapText="1"/>
    </xf>
    <xf numFmtId="0" fontId="0" fillId="0" borderId="0" xfId="0" applyAlignment="1">
      <alignment horizontal="left" vertical="center" wrapText="1"/>
    </xf>
    <xf numFmtId="0" fontId="0" fillId="0" borderId="23" xfId="0" applyBorder="1" applyAlignment="1">
      <alignment horizontal="left" vertical="center" wrapText="1"/>
    </xf>
    <xf numFmtId="0" fontId="20" fillId="0" borderId="2" xfId="2" applyFont="1" applyBorder="1" applyAlignment="1">
      <alignment horizontal="center" vertical="center" wrapText="1"/>
    </xf>
    <xf numFmtId="0" fontId="20" fillId="0" borderId="3" xfId="2" applyFont="1" applyBorder="1" applyAlignment="1">
      <alignment horizontal="center" vertical="center"/>
    </xf>
    <xf numFmtId="0" fontId="20" fillId="0" borderId="4" xfId="2" applyFont="1" applyBorder="1" applyAlignment="1">
      <alignment horizontal="center" vertical="center"/>
    </xf>
    <xf numFmtId="0" fontId="78" fillId="0" borderId="23" xfId="1" applyFont="1" applyBorder="1" applyAlignment="1" applyProtection="1">
      <alignment vertical="center"/>
    </xf>
    <xf numFmtId="0" fontId="78" fillId="0" borderId="0" xfId="1" applyFont="1" applyBorder="1" applyAlignment="1" applyProtection="1"/>
    <xf numFmtId="0" fontId="63" fillId="0" borderId="0" xfId="2" applyFont="1" applyAlignment="1">
      <alignment horizontal="left" vertical="center" readingOrder="1"/>
    </xf>
    <xf numFmtId="0" fontId="65" fillId="0" borderId="0" xfId="0" applyFont="1" applyAlignment="1">
      <alignment horizontal="left" vertical="center" readingOrder="1"/>
    </xf>
    <xf numFmtId="0" fontId="30" fillId="0" borderId="0" xfId="0" applyFont="1" applyAlignment="1">
      <alignment horizontal="left" vertical="center" readingOrder="1"/>
    </xf>
    <xf numFmtId="0" fontId="65" fillId="0" borderId="0" xfId="0" applyFont="1" applyAlignment="1">
      <alignment vertical="center"/>
    </xf>
    <xf numFmtId="0" fontId="8" fillId="0" borderId="0" xfId="1" applyBorder="1" applyAlignment="1" applyProtection="1">
      <alignment vertical="center"/>
    </xf>
    <xf numFmtId="0" fontId="8" fillId="0" borderId="23" xfId="1" applyBorder="1" applyAlignment="1" applyProtection="1">
      <alignment vertical="center"/>
    </xf>
    <xf numFmtId="0" fontId="0" fillId="0" borderId="0" xfId="0" applyAlignment="1">
      <alignment vertical="center"/>
    </xf>
    <xf numFmtId="0" fontId="41" fillId="2" borderId="0" xfId="0" applyFont="1" applyFill="1" applyAlignment="1">
      <alignment horizontal="left"/>
    </xf>
    <xf numFmtId="0" fontId="39" fillId="8" borderId="8" xfId="0" applyFont="1" applyFill="1" applyBorder="1" applyAlignment="1" applyProtection="1">
      <alignment horizontal="left"/>
      <protection locked="0"/>
    </xf>
    <xf numFmtId="0" fontId="39" fillId="8" borderId="9" xfId="0" applyFont="1" applyFill="1" applyBorder="1" applyAlignment="1" applyProtection="1">
      <alignment horizontal="left"/>
      <protection locked="0"/>
    </xf>
    <xf numFmtId="0" fontId="39" fillId="8" borderId="10" xfId="0" applyFont="1" applyFill="1" applyBorder="1" applyAlignment="1" applyProtection="1">
      <alignment horizontal="left"/>
      <protection locked="0"/>
    </xf>
    <xf numFmtId="0" fontId="44" fillId="2" borderId="0" xfId="0" applyFont="1" applyFill="1" applyAlignment="1">
      <alignment horizontal="center"/>
    </xf>
    <xf numFmtId="0" fontId="44" fillId="8" borderId="7" xfId="0" applyFont="1" applyFill="1" applyBorder="1"/>
    <xf numFmtId="0" fontId="0" fillId="8" borderId="7" xfId="0" applyFill="1" applyBorder="1"/>
    <xf numFmtId="0" fontId="98" fillId="2" borderId="5" xfId="0" applyFont="1" applyFill="1" applyBorder="1" applyAlignment="1">
      <alignment wrapText="1"/>
    </xf>
    <xf numFmtId="0" fontId="46" fillId="8" borderId="34" xfId="0" applyFont="1" applyFill="1" applyBorder="1" applyAlignment="1" applyProtection="1">
      <alignment horizontal="left" vertical="top"/>
      <protection locked="0"/>
    </xf>
    <xf numFmtId="0" fontId="46" fillId="8" borderId="12" xfId="0" applyFont="1" applyFill="1" applyBorder="1" applyAlignment="1" applyProtection="1">
      <alignment horizontal="left" vertical="top"/>
      <protection locked="0"/>
    </xf>
    <xf numFmtId="0" fontId="46" fillId="8" borderId="13" xfId="0" applyFont="1" applyFill="1" applyBorder="1" applyAlignment="1" applyProtection="1">
      <alignment horizontal="left" vertical="top"/>
      <protection locked="0"/>
    </xf>
    <xf numFmtId="0" fontId="46" fillId="8" borderId="5" xfId="0" applyFont="1" applyFill="1" applyBorder="1" applyAlignment="1" applyProtection="1">
      <alignment horizontal="left" vertical="top"/>
      <protection locked="0"/>
    </xf>
    <xf numFmtId="0" fontId="46" fillId="8" borderId="0" xfId="0" applyFont="1" applyFill="1" applyAlignment="1" applyProtection="1">
      <alignment horizontal="left" vertical="top"/>
      <protection locked="0"/>
    </xf>
    <xf numFmtId="0" fontId="46" fillId="8" borderId="11" xfId="0" applyFont="1" applyFill="1" applyBorder="1" applyAlignment="1" applyProtection="1">
      <alignment horizontal="left" vertical="top"/>
      <protection locked="0"/>
    </xf>
    <xf numFmtId="0" fontId="46" fillId="8" borderId="21" xfId="0" applyFont="1" applyFill="1" applyBorder="1" applyAlignment="1" applyProtection="1">
      <alignment horizontal="left" vertical="top"/>
      <protection locked="0"/>
    </xf>
    <xf numFmtId="0" fontId="46" fillId="8" borderId="6" xfId="0" applyFont="1" applyFill="1" applyBorder="1" applyAlignment="1" applyProtection="1">
      <alignment horizontal="left" vertical="top"/>
      <protection locked="0"/>
    </xf>
    <xf numFmtId="0" fontId="46" fillId="8" borderId="64" xfId="0" applyFont="1" applyFill="1" applyBorder="1" applyAlignment="1" applyProtection="1">
      <alignment horizontal="left" vertical="top"/>
      <protection locked="0"/>
    </xf>
    <xf numFmtId="0" fontId="46" fillId="8" borderId="17" xfId="0" applyFont="1" applyFill="1" applyBorder="1" applyAlignment="1" applyProtection="1">
      <alignment horizontal="left" vertical="top"/>
      <protection locked="0"/>
    </xf>
    <xf numFmtId="0" fontId="46" fillId="8" borderId="35" xfId="0" applyFont="1" applyFill="1" applyBorder="1" applyAlignment="1" applyProtection="1">
      <alignment horizontal="left" vertical="top"/>
      <protection locked="0"/>
    </xf>
    <xf numFmtId="0" fontId="46" fillId="8" borderId="24" xfId="0" applyFont="1" applyFill="1" applyBorder="1" applyAlignment="1" applyProtection="1">
      <alignment horizontal="left" vertical="top"/>
      <protection locked="0"/>
    </xf>
    <xf numFmtId="0" fontId="46" fillId="8" borderId="23" xfId="0" applyFont="1" applyFill="1" applyBorder="1" applyAlignment="1" applyProtection="1">
      <alignment horizontal="left" vertical="top"/>
      <protection locked="0"/>
    </xf>
    <xf numFmtId="0" fontId="46" fillId="8" borderId="63" xfId="0" applyFont="1" applyFill="1" applyBorder="1" applyAlignment="1" applyProtection="1">
      <alignment horizontal="left" vertical="top"/>
      <protection locked="0"/>
    </xf>
    <xf numFmtId="0" fontId="46" fillId="8" borderId="22" xfId="0" applyFont="1" applyFill="1" applyBorder="1" applyAlignment="1" applyProtection="1">
      <alignment horizontal="left" vertical="top"/>
      <protection locked="0"/>
    </xf>
    <xf numFmtId="0" fontId="0" fillId="2" borderId="62" xfId="0" applyFill="1" applyBorder="1" applyAlignment="1">
      <alignment horizontal="left" vertical="center"/>
    </xf>
    <xf numFmtId="0" fontId="0" fillId="2" borderId="53" xfId="0" applyFill="1" applyBorder="1" applyAlignment="1">
      <alignment horizontal="left" vertical="center"/>
    </xf>
    <xf numFmtId="0" fontId="0" fillId="2" borderId="51" xfId="0" applyFill="1" applyBorder="1" applyAlignment="1">
      <alignment horizontal="left" vertical="center"/>
    </xf>
    <xf numFmtId="14" fontId="0" fillId="2" borderId="8" xfId="0" applyNumberFormat="1" applyFill="1" applyBorder="1" applyAlignment="1">
      <alignment horizontal="left" vertical="center"/>
    </xf>
    <xf numFmtId="0" fontId="0" fillId="2" borderId="9" xfId="0" applyFill="1" applyBorder="1" applyAlignment="1">
      <alignment horizontal="left" vertical="center"/>
    </xf>
    <xf numFmtId="0" fontId="0" fillId="2" borderId="29" xfId="0" applyFill="1" applyBorder="1" applyAlignment="1">
      <alignment horizontal="left" vertical="center"/>
    </xf>
    <xf numFmtId="14" fontId="39" fillId="8" borderId="8" xfId="0" applyNumberFormat="1" applyFont="1" applyFill="1" applyBorder="1" applyAlignment="1" applyProtection="1">
      <alignment horizontal="left"/>
      <protection locked="0"/>
    </xf>
    <xf numFmtId="14" fontId="39" fillId="8" borderId="9" xfId="0" applyNumberFormat="1" applyFont="1" applyFill="1" applyBorder="1" applyAlignment="1" applyProtection="1">
      <alignment horizontal="left"/>
      <protection locked="0"/>
    </xf>
    <xf numFmtId="14" fontId="39" fillId="8" borderId="10" xfId="0" applyNumberFormat="1" applyFont="1" applyFill="1" applyBorder="1" applyAlignment="1" applyProtection="1">
      <alignment horizontal="left"/>
      <protection locked="0"/>
    </xf>
    <xf numFmtId="0" fontId="36" fillId="2" borderId="5" xfId="0" applyFont="1" applyFill="1" applyBorder="1" applyAlignment="1">
      <alignment horizontal="left" vertical="top" wrapText="1"/>
    </xf>
    <xf numFmtId="0" fontId="36" fillId="2" borderId="0" xfId="0" applyFont="1" applyFill="1" applyAlignment="1">
      <alignment horizontal="left" vertical="top" wrapText="1"/>
    </xf>
    <xf numFmtId="0" fontId="36" fillId="2" borderId="23" xfId="0" applyFont="1" applyFill="1" applyBorder="1" applyAlignment="1">
      <alignment horizontal="left" vertical="top" wrapText="1"/>
    </xf>
    <xf numFmtId="0" fontId="40" fillId="5" borderId="2" xfId="0" applyFont="1" applyFill="1" applyBorder="1" applyAlignment="1">
      <alignment horizontal="center" vertical="center"/>
    </xf>
    <xf numFmtId="0" fontId="40" fillId="5" borderId="3" xfId="0" applyFont="1" applyFill="1" applyBorder="1" applyAlignment="1">
      <alignment horizontal="center" vertical="center"/>
    </xf>
    <xf numFmtId="0" fontId="40" fillId="5" borderId="4" xfId="0" applyFont="1" applyFill="1" applyBorder="1" applyAlignment="1">
      <alignment horizontal="center" vertical="center"/>
    </xf>
    <xf numFmtId="0" fontId="39" fillId="8" borderId="8" xfId="0" applyFont="1" applyFill="1" applyBorder="1" applyAlignment="1" applyProtection="1">
      <alignment horizontal="center"/>
      <protection locked="0"/>
    </xf>
    <xf numFmtId="0" fontId="39" fillId="8" borderId="9" xfId="0" applyFont="1" applyFill="1" applyBorder="1" applyAlignment="1" applyProtection="1">
      <alignment horizontal="center"/>
      <protection locked="0"/>
    </xf>
    <xf numFmtId="0" fontId="39" fillId="8" borderId="10" xfId="0" applyFont="1" applyFill="1" applyBorder="1" applyAlignment="1" applyProtection="1">
      <alignment horizontal="center"/>
      <protection locked="0"/>
    </xf>
    <xf numFmtId="0" fontId="39" fillId="8" borderId="29" xfId="0" applyFont="1" applyFill="1" applyBorder="1" applyAlignment="1" applyProtection="1">
      <alignment horizontal="center"/>
      <protection locked="0"/>
    </xf>
    <xf numFmtId="49" fontId="39" fillId="8" borderId="8" xfId="0" applyNumberFormat="1" applyFont="1" applyFill="1" applyBorder="1" applyAlignment="1" applyProtection="1">
      <alignment horizontal="center" vertical="center"/>
      <protection locked="0"/>
    </xf>
    <xf numFmtId="49" fontId="39" fillId="8" borderId="9" xfId="0" applyNumberFormat="1" applyFont="1" applyFill="1" applyBorder="1" applyAlignment="1" applyProtection="1">
      <alignment horizontal="center" vertical="center"/>
      <protection locked="0"/>
    </xf>
    <xf numFmtId="49" fontId="39" fillId="8" borderId="29" xfId="0" applyNumberFormat="1" applyFont="1" applyFill="1" applyBorder="1" applyAlignment="1" applyProtection="1">
      <alignment horizontal="center" vertical="center"/>
      <protection locked="0"/>
    </xf>
    <xf numFmtId="0" fontId="27" fillId="0" borderId="5" xfId="1" applyFont="1" applyBorder="1" applyAlignment="1" applyProtection="1">
      <alignment horizontal="center"/>
    </xf>
    <xf numFmtId="0" fontId="27" fillId="0" borderId="0" xfId="1" applyFont="1" applyBorder="1" applyAlignment="1" applyProtection="1">
      <alignment horizontal="center"/>
    </xf>
    <xf numFmtId="3" fontId="39" fillId="8" borderId="8" xfId="0" applyNumberFormat="1" applyFont="1" applyFill="1" applyBorder="1" applyAlignment="1" applyProtection="1">
      <alignment horizontal="center" wrapText="1"/>
      <protection locked="0"/>
    </xf>
    <xf numFmtId="0" fontId="0" fillId="8" borderId="10" xfId="0" applyFill="1" applyBorder="1"/>
    <xf numFmtId="0" fontId="40" fillId="4" borderId="2" xfId="0" applyFont="1" applyFill="1" applyBorder="1" applyAlignment="1">
      <alignment horizontal="center"/>
    </xf>
    <xf numFmtId="0" fontId="40" fillId="4" borderId="3" xfId="0" applyFont="1" applyFill="1" applyBorder="1" applyAlignment="1">
      <alignment horizontal="center"/>
    </xf>
    <xf numFmtId="0" fontId="40" fillId="4" borderId="4" xfId="0" applyFont="1" applyFill="1" applyBorder="1" applyAlignment="1">
      <alignment horizontal="center"/>
    </xf>
    <xf numFmtId="49" fontId="39" fillId="8" borderId="10" xfId="0" applyNumberFormat="1" applyFont="1" applyFill="1" applyBorder="1" applyAlignment="1" applyProtection="1">
      <alignment horizontal="center" vertical="center"/>
      <protection locked="0"/>
    </xf>
    <xf numFmtId="0" fontId="38" fillId="2" borderId="0" xfId="0" applyFont="1" applyFill="1" applyAlignment="1" applyProtection="1">
      <alignment horizontal="right" vertical="center"/>
      <protection locked="0"/>
    </xf>
    <xf numFmtId="0" fontId="38" fillId="2" borderId="11" xfId="0" applyFont="1" applyFill="1" applyBorder="1" applyAlignment="1" applyProtection="1">
      <alignment horizontal="right" vertical="center"/>
      <protection locked="0"/>
    </xf>
    <xf numFmtId="0" fontId="38" fillId="2" borderId="0" xfId="0" applyFont="1" applyFill="1" applyAlignment="1">
      <alignment horizontal="right"/>
    </xf>
    <xf numFmtId="0" fontId="38" fillId="2" borderId="11" xfId="0" applyFont="1" applyFill="1" applyBorder="1" applyAlignment="1">
      <alignment horizontal="right"/>
    </xf>
    <xf numFmtId="0" fontId="49" fillId="8" borderId="8" xfId="0" applyFont="1" applyFill="1" applyBorder="1" applyAlignment="1">
      <alignment vertical="center"/>
    </xf>
    <xf numFmtId="0" fontId="49" fillId="8" borderId="9" xfId="0" applyFont="1" applyFill="1" applyBorder="1" applyAlignment="1">
      <alignment vertical="center"/>
    </xf>
    <xf numFmtId="0" fontId="49" fillId="8" borderId="10" xfId="0" applyFont="1" applyFill="1" applyBorder="1" applyAlignment="1">
      <alignment vertical="center"/>
    </xf>
    <xf numFmtId="0" fontId="39" fillId="8" borderId="8" xfId="0" applyFont="1" applyFill="1" applyBorder="1" applyAlignment="1" applyProtection="1">
      <alignment horizontal="center" vertical="center"/>
      <protection locked="0"/>
    </xf>
    <xf numFmtId="0" fontId="39" fillId="8" borderId="10" xfId="0" applyFont="1" applyFill="1" applyBorder="1" applyAlignment="1" applyProtection="1">
      <alignment horizontal="center" vertical="center"/>
      <protection locked="0"/>
    </xf>
    <xf numFmtId="1" fontId="39" fillId="8" borderId="8" xfId="0" applyNumberFormat="1" applyFont="1" applyFill="1" applyBorder="1" applyAlignment="1" applyProtection="1">
      <alignment horizontal="center" vertical="center"/>
      <protection locked="0"/>
    </xf>
    <xf numFmtId="1" fontId="39" fillId="8" borderId="9" xfId="0" applyNumberFormat="1" applyFont="1" applyFill="1" applyBorder="1" applyAlignment="1" applyProtection="1">
      <alignment horizontal="center" vertical="center"/>
      <protection locked="0"/>
    </xf>
    <xf numFmtId="1" fontId="39" fillId="8" borderId="29" xfId="0" applyNumberFormat="1" applyFont="1" applyFill="1" applyBorder="1" applyAlignment="1" applyProtection="1">
      <alignment horizontal="center" vertical="center"/>
      <protection locked="0"/>
    </xf>
    <xf numFmtId="1" fontId="36" fillId="2" borderId="24" xfId="0" applyNumberFormat="1" applyFont="1" applyFill="1" applyBorder="1" applyAlignment="1">
      <alignment horizontal="right" vertical="center"/>
    </xf>
    <xf numFmtId="1" fontId="36" fillId="2" borderId="0" xfId="0" applyNumberFormat="1" applyFont="1" applyFill="1" applyAlignment="1">
      <alignment horizontal="right" vertical="center"/>
    </xf>
    <xf numFmtId="1" fontId="36" fillId="2" borderId="11" xfId="0" applyNumberFormat="1" applyFont="1" applyFill="1" applyBorder="1" applyAlignment="1">
      <alignment horizontal="right" vertical="center"/>
    </xf>
    <xf numFmtId="0" fontId="36" fillId="2" borderId="0" xfId="0" applyFont="1" applyFill="1" applyAlignment="1">
      <alignment horizontal="right" vertical="center"/>
    </xf>
    <xf numFmtId="0" fontId="36" fillId="2" borderId="11" xfId="0" applyFont="1" applyFill="1" applyBorder="1" applyAlignment="1">
      <alignment horizontal="right" vertical="center"/>
    </xf>
    <xf numFmtId="0" fontId="8" fillId="8" borderId="8" xfId="1" applyFill="1" applyBorder="1" applyAlignment="1" applyProtection="1">
      <alignment horizontal="left" vertical="center"/>
      <protection locked="0"/>
    </xf>
    <xf numFmtId="0" fontId="39" fillId="8" borderId="9" xfId="0" applyFont="1" applyFill="1" applyBorder="1" applyAlignment="1" applyProtection="1">
      <alignment horizontal="left" vertical="center"/>
      <protection locked="0"/>
    </xf>
    <xf numFmtId="0" fontId="39" fillId="8" borderId="29" xfId="0" applyFont="1" applyFill="1" applyBorder="1" applyAlignment="1" applyProtection="1">
      <alignment horizontal="left" vertical="center"/>
      <protection locked="0"/>
    </xf>
    <xf numFmtId="0" fontId="27" fillId="2" borderId="3" xfId="1" applyFont="1" applyFill="1" applyBorder="1" applyAlignment="1" applyProtection="1">
      <alignment horizontal="center"/>
    </xf>
    <xf numFmtId="0" fontId="38" fillId="2" borderId="15" xfId="0" applyFont="1" applyFill="1" applyBorder="1" applyAlignment="1">
      <alignment horizontal="right" vertical="center"/>
    </xf>
    <xf numFmtId="0" fontId="38" fillId="2" borderId="16" xfId="0" applyFont="1" applyFill="1" applyBorder="1" applyAlignment="1">
      <alignment horizontal="right" vertical="center"/>
    </xf>
    <xf numFmtId="49" fontId="8" fillId="8" borderId="8" xfId="1" applyNumberFormat="1" applyFill="1" applyBorder="1" applyAlignment="1" applyProtection="1">
      <alignment horizontal="left" vertical="center"/>
      <protection locked="0"/>
    </xf>
    <xf numFmtId="49" fontId="50" fillId="8" borderId="9" xfId="1" applyNumberFormat="1" applyFont="1" applyFill="1" applyBorder="1" applyAlignment="1" applyProtection="1">
      <alignment horizontal="left" vertical="center"/>
      <protection locked="0"/>
    </xf>
    <xf numFmtId="49" fontId="50" fillId="8" borderId="29" xfId="1" applyNumberFormat="1" applyFont="1" applyFill="1" applyBorder="1" applyAlignment="1" applyProtection="1">
      <alignment horizontal="left" vertical="center"/>
      <protection locked="0"/>
    </xf>
    <xf numFmtId="1" fontId="39" fillId="8" borderId="8" xfId="0" applyNumberFormat="1" applyFont="1" applyFill="1" applyBorder="1" applyAlignment="1" applyProtection="1">
      <alignment horizontal="left" vertical="center"/>
      <protection locked="0"/>
    </xf>
    <xf numFmtId="1" fontId="39" fillId="8" borderId="10" xfId="0" applyNumberFormat="1" applyFont="1" applyFill="1" applyBorder="1" applyAlignment="1" applyProtection="1">
      <alignment horizontal="left" vertical="center"/>
      <protection locked="0"/>
    </xf>
    <xf numFmtId="1" fontId="39" fillId="8" borderId="9" xfId="0" applyNumberFormat="1" applyFont="1" applyFill="1" applyBorder="1" applyAlignment="1" applyProtection="1">
      <alignment horizontal="left" vertical="center"/>
      <protection locked="0"/>
    </xf>
    <xf numFmtId="1" fontId="39" fillId="8" borderId="29" xfId="0" applyNumberFormat="1" applyFont="1" applyFill="1" applyBorder="1" applyAlignment="1" applyProtection="1">
      <alignment horizontal="left" vertical="center"/>
      <protection locked="0"/>
    </xf>
    <xf numFmtId="0" fontId="39" fillId="8" borderId="8" xfId="0" applyFont="1" applyFill="1" applyBorder="1" applyAlignment="1" applyProtection="1">
      <alignment horizontal="left" vertical="center"/>
      <protection locked="0"/>
    </xf>
    <xf numFmtId="0" fontId="39" fillId="8" borderId="10" xfId="0" applyFont="1" applyFill="1" applyBorder="1" applyAlignment="1" applyProtection="1">
      <alignment horizontal="left" vertical="center"/>
      <protection locked="0"/>
    </xf>
    <xf numFmtId="0" fontId="47" fillId="8" borderId="8" xfId="0" applyFont="1" applyFill="1" applyBorder="1" applyAlignment="1" applyProtection="1">
      <alignment horizontal="left"/>
      <protection locked="0"/>
    </xf>
    <xf numFmtId="0" fontId="47" fillId="8" borderId="9" xfId="0" applyFont="1" applyFill="1" applyBorder="1" applyAlignment="1" applyProtection="1">
      <alignment horizontal="left"/>
      <protection locked="0"/>
    </xf>
    <xf numFmtId="0" fontId="47" fillId="8" borderId="10" xfId="0" applyFont="1" applyFill="1" applyBorder="1" applyAlignment="1" applyProtection="1">
      <alignment horizontal="left"/>
      <protection locked="0"/>
    </xf>
    <xf numFmtId="0" fontId="38" fillId="2" borderId="0" xfId="0" applyFont="1" applyFill="1" applyAlignment="1" applyProtection="1">
      <alignment horizontal="center"/>
      <protection locked="0"/>
    </xf>
    <xf numFmtId="0" fontId="39" fillId="8" borderId="28" xfId="0" applyFont="1" applyFill="1" applyBorder="1" applyAlignment="1" applyProtection="1">
      <alignment horizontal="left"/>
      <protection locked="0"/>
    </xf>
    <xf numFmtId="14" fontId="39" fillId="8" borderId="28" xfId="0" applyNumberFormat="1" applyFont="1" applyFill="1" applyBorder="1" applyAlignment="1" applyProtection="1">
      <alignment horizontal="left"/>
      <protection locked="0"/>
    </xf>
    <xf numFmtId="0" fontId="39" fillId="8" borderId="29" xfId="0" applyFont="1" applyFill="1" applyBorder="1" applyAlignment="1" applyProtection="1">
      <alignment horizontal="left"/>
      <protection locked="0"/>
    </xf>
    <xf numFmtId="0" fontId="40" fillId="4" borderId="2" xfId="0" applyFont="1" applyFill="1" applyBorder="1" applyAlignment="1">
      <alignment horizontal="center" vertical="center" wrapText="1"/>
    </xf>
    <xf numFmtId="0" fontId="40" fillId="4" borderId="3" xfId="0" applyFont="1" applyFill="1" applyBorder="1" applyAlignment="1">
      <alignment horizontal="center" vertical="center"/>
    </xf>
    <xf numFmtId="0" fontId="40" fillId="4" borderId="4" xfId="0" applyFont="1" applyFill="1" applyBorder="1" applyAlignment="1">
      <alignment horizontal="center" vertical="center"/>
    </xf>
    <xf numFmtId="49" fontId="39" fillId="8" borderId="8" xfId="0" applyNumberFormat="1" applyFont="1" applyFill="1" applyBorder="1" applyAlignment="1" applyProtection="1">
      <alignment horizontal="left"/>
      <protection locked="0"/>
    </xf>
    <xf numFmtId="49" fontId="39" fillId="8" borderId="9" xfId="0" applyNumberFormat="1" applyFont="1" applyFill="1" applyBorder="1" applyAlignment="1" applyProtection="1">
      <alignment horizontal="left"/>
      <protection locked="0"/>
    </xf>
    <xf numFmtId="49" fontId="39" fillId="8" borderId="10" xfId="0" applyNumberFormat="1" applyFont="1" applyFill="1" applyBorder="1" applyAlignment="1" applyProtection="1">
      <alignment horizontal="left"/>
      <protection locked="0"/>
    </xf>
    <xf numFmtId="0" fontId="39" fillId="8" borderId="14" xfId="0" applyFont="1" applyFill="1" applyBorder="1" applyAlignment="1" applyProtection="1">
      <alignment horizontal="left" vertical="center"/>
      <protection locked="0"/>
    </xf>
    <xf numFmtId="0" fontId="39" fillId="8" borderId="15" xfId="0" applyFont="1" applyFill="1" applyBorder="1" applyAlignment="1" applyProtection="1">
      <alignment horizontal="left" vertical="center"/>
      <protection locked="0"/>
    </xf>
    <xf numFmtId="0" fontId="39" fillId="8" borderId="33" xfId="0" applyFont="1" applyFill="1" applyBorder="1" applyAlignment="1" applyProtection="1">
      <alignment horizontal="left" vertical="center"/>
      <protection locked="0"/>
    </xf>
    <xf numFmtId="3" fontId="39" fillId="8" borderId="8" xfId="0" applyNumberFormat="1" applyFont="1" applyFill="1" applyBorder="1" applyAlignment="1" applyProtection="1">
      <alignment horizontal="center" vertical="center"/>
      <protection locked="0"/>
    </xf>
    <xf numFmtId="3" fontId="39" fillId="8" borderId="9" xfId="0" applyNumberFormat="1" applyFont="1" applyFill="1" applyBorder="1" applyAlignment="1" applyProtection="1">
      <alignment horizontal="center" vertical="center"/>
      <protection locked="0"/>
    </xf>
    <xf numFmtId="3" fontId="39" fillId="8" borderId="10" xfId="0" applyNumberFormat="1" applyFont="1" applyFill="1" applyBorder="1" applyAlignment="1" applyProtection="1">
      <alignment horizontal="center" vertical="center"/>
      <protection locked="0"/>
    </xf>
    <xf numFmtId="0" fontId="38" fillId="2" borderId="5" xfId="0" applyFont="1" applyFill="1" applyBorder="1" applyAlignment="1">
      <alignment horizontal="left" vertical="center" wrapText="1"/>
    </xf>
    <xf numFmtId="0" fontId="38" fillId="2" borderId="0" xfId="0" applyFont="1" applyFill="1" applyAlignment="1">
      <alignment horizontal="left" vertical="center" wrapText="1"/>
    </xf>
    <xf numFmtId="0" fontId="38" fillId="2" borderId="11" xfId="0" applyFont="1" applyFill="1" applyBorder="1" applyAlignment="1">
      <alignment horizontal="left" vertical="center" wrapText="1"/>
    </xf>
    <xf numFmtId="49" fontId="39" fillId="2" borderId="8" xfId="0" applyNumberFormat="1" applyFont="1" applyFill="1" applyBorder="1" applyAlignment="1">
      <alignment horizontal="center" wrapText="1"/>
    </xf>
    <xf numFmtId="0" fontId="39" fillId="2" borderId="9" xfId="0" applyFont="1" applyFill="1" applyBorder="1" applyAlignment="1">
      <alignment horizontal="center" wrapText="1"/>
    </xf>
    <xf numFmtId="0" fontId="39" fillId="2" borderId="29" xfId="0" applyFont="1" applyFill="1" applyBorder="1" applyAlignment="1">
      <alignment horizontal="center" wrapText="1"/>
    </xf>
    <xf numFmtId="0" fontId="39" fillId="8" borderId="9" xfId="0" applyFont="1" applyFill="1" applyBorder="1" applyAlignment="1" applyProtection="1">
      <alignment horizontal="center" vertical="center"/>
      <protection locked="0"/>
    </xf>
    <xf numFmtId="0" fontId="39" fillId="8" borderId="29" xfId="0" applyFont="1" applyFill="1" applyBorder="1" applyAlignment="1" applyProtection="1">
      <alignment horizontal="center" vertical="center"/>
      <protection locked="0"/>
    </xf>
    <xf numFmtId="49" fontId="39" fillId="8" borderId="17" xfId="0" applyNumberFormat="1" applyFont="1" applyFill="1" applyBorder="1" applyAlignment="1" applyProtection="1">
      <alignment horizontal="left" vertical="center"/>
      <protection locked="0"/>
    </xf>
    <xf numFmtId="49" fontId="39" fillId="8" borderId="12" xfId="0" applyNumberFormat="1" applyFont="1" applyFill="1" applyBorder="1" applyAlignment="1" applyProtection="1">
      <alignment horizontal="left" vertical="center"/>
      <protection locked="0"/>
    </xf>
    <xf numFmtId="49" fontId="39" fillId="8" borderId="35" xfId="0" applyNumberFormat="1" applyFont="1" applyFill="1" applyBorder="1" applyAlignment="1" applyProtection="1">
      <alignment horizontal="left" vertical="center"/>
      <protection locked="0"/>
    </xf>
    <xf numFmtId="49" fontId="39" fillId="8" borderId="14" xfId="0" applyNumberFormat="1" applyFont="1" applyFill="1" applyBorder="1" applyAlignment="1" applyProtection="1">
      <alignment horizontal="left" vertical="center"/>
      <protection locked="0"/>
    </xf>
    <xf numFmtId="49" fontId="39" fillId="8" borderId="15" xfId="0" applyNumberFormat="1" applyFont="1" applyFill="1" applyBorder="1" applyAlignment="1" applyProtection="1">
      <alignment horizontal="left" vertical="center"/>
      <protection locked="0"/>
    </xf>
    <xf numFmtId="49" fontId="39" fillId="8" borderId="33" xfId="0" applyNumberFormat="1" applyFont="1" applyFill="1" applyBorder="1" applyAlignment="1" applyProtection="1">
      <alignment horizontal="left" vertical="center"/>
      <protection locked="0"/>
    </xf>
    <xf numFmtId="0" fontId="38" fillId="2" borderId="0" xfId="0" applyFont="1" applyFill="1" applyAlignment="1">
      <alignment horizontal="right" vertical="center"/>
    </xf>
    <xf numFmtId="0" fontId="38" fillId="2" borderId="11" xfId="0" applyFont="1" applyFill="1" applyBorder="1" applyAlignment="1">
      <alignment horizontal="right" vertical="center"/>
    </xf>
    <xf numFmtId="0" fontId="39" fillId="8" borderId="17" xfId="0" applyFont="1" applyFill="1" applyBorder="1" applyAlignment="1" applyProtection="1">
      <alignment horizontal="left" vertical="center"/>
      <protection locked="0"/>
    </xf>
    <xf numFmtId="0" fontId="39" fillId="8" borderId="12" xfId="0" applyFont="1" applyFill="1" applyBorder="1" applyAlignment="1" applyProtection="1">
      <alignment horizontal="left" vertical="center"/>
      <protection locked="0"/>
    </xf>
    <xf numFmtId="0" fontId="39" fillId="8" borderId="35" xfId="0" applyFont="1" applyFill="1" applyBorder="1" applyAlignment="1" applyProtection="1">
      <alignment horizontal="left" vertical="center"/>
      <protection locked="0"/>
    </xf>
    <xf numFmtId="0" fontId="40" fillId="4" borderId="18" xfId="0" applyFont="1" applyFill="1" applyBorder="1" applyAlignment="1">
      <alignment horizontal="center" vertical="center" wrapText="1"/>
    </xf>
    <xf numFmtId="0" fontId="40" fillId="4" borderId="19" xfId="0" applyFont="1" applyFill="1" applyBorder="1" applyAlignment="1">
      <alignment horizontal="center" vertical="center"/>
    </xf>
    <xf numFmtId="0" fontId="0" fillId="0" borderId="20" xfId="0" applyBorder="1"/>
    <xf numFmtId="0" fontId="0" fillId="0" borderId="4" xfId="0" applyBorder="1"/>
    <xf numFmtId="0" fontId="47" fillId="2" borderId="2" xfId="0" applyFont="1" applyFill="1" applyBorder="1"/>
    <xf numFmtId="0" fontId="0" fillId="0" borderId="3" xfId="0" applyBorder="1"/>
    <xf numFmtId="0" fontId="6" fillId="2" borderId="5" xfId="0" applyFont="1" applyFill="1" applyBorder="1"/>
    <xf numFmtId="0" fontId="39" fillId="8" borderId="8" xfId="0" applyFont="1" applyFill="1" applyBorder="1" applyAlignment="1" applyProtection="1">
      <alignment wrapText="1"/>
      <protection locked="0"/>
    </xf>
    <xf numFmtId="0" fontId="39" fillId="8" borderId="9" xfId="0" applyFont="1" applyFill="1" applyBorder="1" applyAlignment="1" applyProtection="1">
      <alignment wrapText="1"/>
      <protection locked="0"/>
    </xf>
    <xf numFmtId="0" fontId="39" fillId="8" borderId="29" xfId="0" applyFont="1" applyFill="1" applyBorder="1" applyAlignment="1" applyProtection="1">
      <alignment wrapText="1"/>
      <protection locked="0"/>
    </xf>
    <xf numFmtId="0" fontId="40" fillId="5" borderId="2" xfId="0" applyFont="1" applyFill="1" applyBorder="1" applyAlignment="1" applyProtection="1">
      <alignment horizontal="center" vertical="center" wrapText="1"/>
      <protection locked="0"/>
    </xf>
    <xf numFmtId="0" fontId="40" fillId="5" borderId="3" xfId="0" applyFont="1" applyFill="1" applyBorder="1" applyAlignment="1" applyProtection="1">
      <alignment horizontal="center" vertical="center"/>
      <protection locked="0"/>
    </xf>
    <xf numFmtId="0" fontId="0" fillId="0" borderId="19" xfId="0" applyBorder="1"/>
    <xf numFmtId="0" fontId="36" fillId="8" borderId="34" xfId="0" quotePrefix="1" applyFont="1" applyFill="1" applyBorder="1" applyAlignment="1" applyProtection="1">
      <alignment horizontal="left" vertical="top" wrapText="1"/>
      <protection locked="0"/>
    </xf>
    <xf numFmtId="0" fontId="36" fillId="8" borderId="12" xfId="0" applyFont="1" applyFill="1" applyBorder="1" applyAlignment="1" applyProtection="1">
      <alignment horizontal="left" vertical="top" wrapText="1"/>
      <protection locked="0"/>
    </xf>
    <xf numFmtId="0" fontId="36" fillId="8" borderId="35" xfId="0" applyFont="1" applyFill="1" applyBorder="1" applyAlignment="1" applyProtection="1">
      <alignment horizontal="left" vertical="top" wrapText="1"/>
      <protection locked="0"/>
    </xf>
    <xf numFmtId="0" fontId="36" fillId="8" borderId="5" xfId="0" applyFont="1" applyFill="1" applyBorder="1" applyAlignment="1" applyProtection="1">
      <alignment horizontal="left" vertical="top" wrapText="1"/>
      <protection locked="0"/>
    </xf>
    <xf numFmtId="0" fontId="36" fillId="8" borderId="0" xfId="0" applyFont="1" applyFill="1" applyAlignment="1" applyProtection="1">
      <alignment horizontal="left" vertical="top" wrapText="1"/>
      <protection locked="0"/>
    </xf>
    <xf numFmtId="0" fontId="36" fillId="8" borderId="23" xfId="0" applyFont="1" applyFill="1" applyBorder="1" applyAlignment="1" applyProtection="1">
      <alignment horizontal="left" vertical="top" wrapText="1"/>
      <protection locked="0"/>
    </xf>
    <xf numFmtId="0" fontId="36" fillId="8" borderId="32" xfId="0" applyFont="1" applyFill="1" applyBorder="1" applyAlignment="1" applyProtection="1">
      <alignment horizontal="left" vertical="top" wrapText="1"/>
      <protection locked="0"/>
    </xf>
    <xf numFmtId="0" fontId="36" fillId="8" borderId="15" xfId="0" applyFont="1" applyFill="1" applyBorder="1" applyAlignment="1" applyProtection="1">
      <alignment horizontal="left" vertical="top" wrapText="1"/>
      <protection locked="0"/>
    </xf>
    <xf numFmtId="0" fontId="36" fillId="8" borderId="33" xfId="0" applyFont="1" applyFill="1" applyBorder="1" applyAlignment="1" applyProtection="1">
      <alignment horizontal="left" vertical="top" wrapText="1"/>
      <protection locked="0"/>
    </xf>
    <xf numFmtId="0" fontId="36" fillId="2" borderId="5" xfId="0" applyFont="1" applyFill="1" applyBorder="1" applyAlignment="1">
      <alignment horizontal="center"/>
    </xf>
    <xf numFmtId="0" fontId="36" fillId="2" borderId="0" xfId="0" applyFont="1" applyFill="1" applyAlignment="1">
      <alignment horizontal="center"/>
    </xf>
    <xf numFmtId="0" fontId="36" fillId="2" borderId="0" xfId="0" applyFont="1" applyFill="1" applyAlignment="1" applyProtection="1">
      <alignment horizontal="center"/>
      <protection locked="0"/>
    </xf>
    <xf numFmtId="0" fontId="0" fillId="0" borderId="0" xfId="0" applyAlignment="1">
      <alignment horizontal="center"/>
    </xf>
    <xf numFmtId="0" fontId="0" fillId="8" borderId="34" xfId="0" applyFill="1" applyBorder="1" applyAlignment="1">
      <alignment wrapText="1"/>
    </xf>
    <xf numFmtId="0" fontId="0" fillId="8" borderId="12" xfId="0" applyFill="1" applyBorder="1" applyAlignment="1">
      <alignment wrapText="1"/>
    </xf>
    <xf numFmtId="0" fontId="0" fillId="8" borderId="35" xfId="0" applyFill="1" applyBorder="1" applyAlignment="1">
      <alignment wrapText="1"/>
    </xf>
    <xf numFmtId="0" fontId="0" fillId="8" borderId="32" xfId="0" applyFill="1" applyBorder="1" applyAlignment="1">
      <alignment wrapText="1"/>
    </xf>
    <xf numFmtId="0" fontId="0" fillId="8" borderId="15" xfId="0" applyFill="1" applyBorder="1" applyAlignment="1">
      <alignment wrapText="1"/>
    </xf>
    <xf numFmtId="0" fontId="0" fillId="8" borderId="33" xfId="0" applyFill="1" applyBorder="1" applyAlignment="1">
      <alignment wrapText="1"/>
    </xf>
    <xf numFmtId="0" fontId="0" fillId="0" borderId="10" xfId="0" applyBorder="1" applyAlignment="1">
      <alignment vertical="center"/>
    </xf>
    <xf numFmtId="0" fontId="13" fillId="8" borderId="30" xfId="0" applyFont="1" applyFill="1" applyBorder="1" applyAlignment="1" applyProtection="1">
      <alignment vertical="top"/>
      <protection locked="0"/>
    </xf>
    <xf numFmtId="0" fontId="13" fillId="8" borderId="27" xfId="0" applyFont="1" applyFill="1" applyBorder="1" applyAlignment="1" applyProtection="1">
      <alignment vertical="top"/>
      <protection locked="0"/>
    </xf>
    <xf numFmtId="0" fontId="13" fillId="8" borderId="31" xfId="0" applyFont="1" applyFill="1" applyBorder="1" applyAlignment="1" applyProtection="1">
      <alignment vertical="top"/>
      <protection locked="0"/>
    </xf>
    <xf numFmtId="0" fontId="39" fillId="8" borderId="34" xfId="0" applyFont="1" applyFill="1" applyBorder="1" applyAlignment="1" applyProtection="1">
      <alignment horizontal="left" vertical="top" wrapText="1"/>
      <protection locked="0"/>
    </xf>
    <xf numFmtId="0" fontId="39" fillId="8" borderId="12" xfId="0" applyFont="1" applyFill="1" applyBorder="1" applyAlignment="1" applyProtection="1">
      <alignment horizontal="left" vertical="top" wrapText="1"/>
      <protection locked="0"/>
    </xf>
    <xf numFmtId="0" fontId="39" fillId="8" borderId="35" xfId="0" applyFont="1" applyFill="1" applyBorder="1" applyAlignment="1" applyProtection="1">
      <alignment horizontal="left" vertical="top" wrapText="1"/>
      <protection locked="0"/>
    </xf>
    <xf numFmtId="0" fontId="39" fillId="8" borderId="5" xfId="0" applyFont="1" applyFill="1" applyBorder="1" applyAlignment="1" applyProtection="1">
      <alignment horizontal="left" vertical="top" wrapText="1"/>
      <protection locked="0"/>
    </xf>
    <xf numFmtId="0" fontId="39" fillId="8" borderId="0" xfId="0" applyFont="1" applyFill="1" applyAlignment="1" applyProtection="1">
      <alignment horizontal="left" vertical="top" wrapText="1"/>
      <protection locked="0"/>
    </xf>
    <xf numFmtId="0" fontId="39" fillId="8" borderId="23" xfId="0" applyFont="1" applyFill="1" applyBorder="1" applyAlignment="1" applyProtection="1">
      <alignment horizontal="left" vertical="top" wrapText="1"/>
      <protection locked="0"/>
    </xf>
    <xf numFmtId="0" fontId="39" fillId="8" borderId="32" xfId="0" applyFont="1" applyFill="1" applyBorder="1" applyAlignment="1" applyProtection="1">
      <alignment horizontal="left" vertical="top" wrapText="1"/>
      <protection locked="0"/>
    </xf>
    <xf numFmtId="0" fontId="39" fillId="8" borderId="15" xfId="0" applyFont="1" applyFill="1" applyBorder="1" applyAlignment="1" applyProtection="1">
      <alignment horizontal="left" vertical="top" wrapText="1"/>
      <protection locked="0"/>
    </xf>
    <xf numFmtId="0" fontId="39" fillId="8" borderId="33" xfId="0" applyFont="1" applyFill="1" applyBorder="1" applyAlignment="1" applyProtection="1">
      <alignment horizontal="left" vertical="top" wrapText="1"/>
      <protection locked="0"/>
    </xf>
    <xf numFmtId="0" fontId="92" fillId="2" borderId="5" xfId="0" applyFont="1" applyFill="1" applyBorder="1" applyAlignment="1">
      <alignment horizontal="left" vertical="top" wrapText="1"/>
    </xf>
    <xf numFmtId="0" fontId="37" fillId="2" borderId="0" xfId="0" applyFont="1" applyFill="1" applyAlignment="1">
      <alignment horizontal="left" vertical="top" wrapText="1"/>
    </xf>
    <xf numFmtId="0" fontId="37" fillId="2" borderId="23" xfId="0" applyFont="1" applyFill="1" applyBorder="1" applyAlignment="1">
      <alignment horizontal="left" vertical="top" wrapText="1"/>
    </xf>
    <xf numFmtId="0" fontId="13" fillId="8" borderId="28" xfId="0" applyFont="1" applyFill="1" applyBorder="1" applyAlignment="1" applyProtection="1">
      <alignment vertical="top"/>
      <protection locked="0"/>
    </xf>
    <xf numFmtId="0" fontId="13" fillId="8" borderId="9" xfId="0" applyFont="1" applyFill="1" applyBorder="1" applyAlignment="1" applyProtection="1">
      <alignment vertical="top"/>
      <protection locked="0"/>
    </xf>
    <xf numFmtId="0" fontId="13" fillId="8" borderId="29" xfId="0" applyFont="1" applyFill="1" applyBorder="1" applyAlignment="1" applyProtection="1">
      <alignment vertical="top"/>
      <protection locked="0"/>
    </xf>
    <xf numFmtId="0" fontId="40" fillId="5" borderId="18" xfId="0" applyFont="1" applyFill="1" applyBorder="1" applyAlignment="1">
      <alignment horizontal="center" vertical="center"/>
    </xf>
    <xf numFmtId="0" fontId="40" fillId="5" borderId="19" xfId="0" applyFont="1" applyFill="1" applyBorder="1" applyAlignment="1">
      <alignment horizontal="center" vertical="center"/>
    </xf>
    <xf numFmtId="0" fontId="40" fillId="5" borderId="20" xfId="0" applyFont="1" applyFill="1" applyBorder="1" applyAlignment="1">
      <alignment horizontal="center" vertical="center"/>
    </xf>
    <xf numFmtId="0" fontId="68" fillId="2" borderId="18"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73" fillId="2" borderId="5" xfId="0" applyFont="1" applyFill="1" applyBorder="1" applyAlignment="1">
      <alignment horizontal="left" vertical="center" wrapText="1"/>
    </xf>
    <xf numFmtId="0" fontId="68" fillId="2" borderId="0" xfId="0" applyFont="1" applyFill="1" applyAlignment="1">
      <alignment horizontal="left" vertical="center" wrapText="1"/>
    </xf>
    <xf numFmtId="0" fontId="81" fillId="2" borderId="21" xfId="0" applyFont="1" applyFill="1" applyBorder="1" applyAlignment="1">
      <alignment horizontal="justify" vertical="center" wrapText="1"/>
    </xf>
    <xf numFmtId="0" fontId="82" fillId="2" borderId="6" xfId="0" applyFont="1" applyFill="1" applyBorder="1" applyAlignment="1">
      <alignment horizontal="justify" vertical="center" wrapText="1"/>
    </xf>
    <xf numFmtId="0" fontId="82" fillId="2" borderId="22" xfId="0" applyFont="1" applyFill="1" applyBorder="1" applyAlignment="1">
      <alignment horizontal="justify" vertical="center" wrapText="1"/>
    </xf>
    <xf numFmtId="0" fontId="68" fillId="2" borderId="2"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40" fillId="5" borderId="21" xfId="0" applyFont="1" applyFill="1" applyBorder="1" applyAlignment="1">
      <alignment horizontal="center" vertical="center"/>
    </xf>
    <xf numFmtId="0" fontId="40" fillId="5" borderId="6" xfId="0" applyFont="1" applyFill="1" applyBorder="1" applyAlignment="1">
      <alignment horizontal="center" vertical="center"/>
    </xf>
    <xf numFmtId="0" fontId="40" fillId="5" borderId="22" xfId="0" applyFont="1" applyFill="1" applyBorder="1" applyAlignment="1">
      <alignment horizontal="center" vertical="center"/>
    </xf>
    <xf numFmtId="0" fontId="64" fillId="2" borderId="5" xfId="1" applyNumberFormat="1" applyFont="1" applyFill="1" applyBorder="1" applyAlignment="1" applyProtection="1">
      <alignment horizontal="justify" vertical="center" wrapText="1"/>
    </xf>
    <xf numFmtId="0" fontId="0" fillId="0" borderId="0" xfId="0" applyAlignment="1">
      <alignment horizontal="justify" vertical="center" wrapText="1"/>
    </xf>
    <xf numFmtId="0" fontId="0" fillId="0" borderId="23" xfId="0" applyBorder="1" applyAlignment="1">
      <alignment horizontal="justify" vertical="center" wrapText="1"/>
    </xf>
    <xf numFmtId="0" fontId="31" fillId="0" borderId="2" xfId="0" applyFont="1" applyBorder="1" applyAlignment="1">
      <alignment horizontal="center" vertical="center" wrapText="1"/>
    </xf>
    <xf numFmtId="0" fontId="68" fillId="2" borderId="21" xfId="0" applyFont="1" applyFill="1" applyBorder="1" applyAlignment="1">
      <alignment horizontal="center" vertical="center" wrapText="1"/>
    </xf>
    <xf numFmtId="0" fontId="0" fillId="0" borderId="6" xfId="0" applyBorder="1" applyAlignment="1">
      <alignment horizontal="center" vertical="center" wrapText="1"/>
    </xf>
    <xf numFmtId="0" fontId="0" fillId="0" borderId="22"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71" fillId="2" borderId="2" xfId="0" applyFont="1" applyFill="1" applyBorder="1" applyAlignment="1">
      <alignment horizontal="center" vertical="center" wrapText="1"/>
    </xf>
    <xf numFmtId="0" fontId="71" fillId="2" borderId="3" xfId="0" applyFont="1" applyFill="1" applyBorder="1" applyAlignment="1">
      <alignment horizontal="center" vertical="center" wrapText="1"/>
    </xf>
    <xf numFmtId="0" fontId="71" fillId="2" borderId="4" xfId="0" applyFont="1" applyFill="1" applyBorder="1" applyAlignment="1">
      <alignment horizontal="center" vertical="center" wrapText="1"/>
    </xf>
    <xf numFmtId="0" fontId="71" fillId="0" borderId="2" xfId="0" applyFont="1" applyBorder="1" applyAlignment="1">
      <alignment horizontal="center" vertical="center" wrapText="1"/>
    </xf>
    <xf numFmtId="0" fontId="66" fillId="0" borderId="3" xfId="0" applyFont="1" applyBorder="1" applyAlignment="1">
      <alignment horizontal="center" vertical="center" wrapText="1"/>
    </xf>
    <xf numFmtId="0" fontId="66" fillId="0" borderId="4" xfId="0" applyFont="1" applyBorder="1" applyAlignment="1">
      <alignment horizontal="center" vertical="center" wrapText="1"/>
    </xf>
    <xf numFmtId="0" fontId="58" fillId="5" borderId="18" xfId="0" applyFont="1" applyFill="1" applyBorder="1" applyAlignment="1">
      <alignment horizontal="center" vertical="center" wrapText="1"/>
    </xf>
    <xf numFmtId="0" fontId="58" fillId="5" borderId="19" xfId="0" applyFont="1" applyFill="1" applyBorder="1" applyAlignment="1">
      <alignment horizontal="center" vertical="center" wrapText="1"/>
    </xf>
    <xf numFmtId="0" fontId="58" fillId="5" borderId="20" xfId="0" applyFont="1" applyFill="1" applyBorder="1" applyAlignment="1">
      <alignment horizontal="center" vertical="center" wrapText="1"/>
    </xf>
    <xf numFmtId="0" fontId="72" fillId="2" borderId="0" xfId="0" applyFont="1" applyFill="1" applyAlignment="1">
      <alignment horizontal="left"/>
    </xf>
    <xf numFmtId="0" fontId="71" fillId="0" borderId="19" xfId="0" applyFont="1" applyBorder="1" applyAlignment="1">
      <alignment horizontal="center" vertical="center" wrapText="1"/>
    </xf>
    <xf numFmtId="0" fontId="71" fillId="15" borderId="2" xfId="0" applyFont="1" applyFill="1" applyBorder="1" applyAlignment="1">
      <alignment horizontal="center" vertical="center"/>
    </xf>
    <xf numFmtId="0" fontId="0" fillId="15" borderId="3" xfId="0" applyFill="1" applyBorder="1" applyAlignment="1">
      <alignment horizontal="center" vertical="center"/>
    </xf>
    <xf numFmtId="0" fontId="0" fillId="15" borderId="4" xfId="0" applyFill="1" applyBorder="1" applyAlignment="1">
      <alignment horizontal="center" vertical="center"/>
    </xf>
    <xf numFmtId="0" fontId="70" fillId="2" borderId="2" xfId="0" applyFont="1" applyFill="1" applyBorder="1" applyAlignment="1">
      <alignment horizontal="center" vertical="center" wrapText="1"/>
    </xf>
    <xf numFmtId="0" fontId="70" fillId="0" borderId="3" xfId="0" applyFont="1" applyBorder="1" applyAlignment="1">
      <alignment horizontal="center" vertical="center"/>
    </xf>
    <xf numFmtId="164" fontId="88" fillId="2" borderId="2" xfId="0" applyNumberFormat="1" applyFont="1" applyFill="1" applyBorder="1" applyAlignment="1" applyProtection="1">
      <alignment horizontal="center" vertical="center" wrapText="1"/>
      <protection locked="0"/>
    </xf>
    <xf numFmtId="0" fontId="0" fillId="0" borderId="3" xfId="0" applyBorder="1" applyAlignment="1">
      <alignment horizontal="center" wrapText="1"/>
    </xf>
    <xf numFmtId="0" fontId="0" fillId="0" borderId="77" xfId="0" applyBorder="1" applyAlignment="1">
      <alignment horizontal="center" wrapText="1"/>
    </xf>
    <xf numFmtId="0" fontId="71" fillId="16" borderId="2" xfId="0" applyFont="1" applyFill="1" applyBorder="1" applyAlignment="1">
      <alignment horizontal="center" vertical="center" wrapText="1"/>
    </xf>
    <xf numFmtId="0" fontId="71" fillId="16" borderId="3" xfId="0" applyFont="1" applyFill="1" applyBorder="1" applyAlignment="1">
      <alignment horizontal="center" vertical="center" wrapText="1"/>
    </xf>
    <xf numFmtId="0" fontId="71" fillId="0" borderId="3" xfId="0" applyFont="1" applyBorder="1" applyAlignment="1">
      <alignment horizontal="center" vertical="center" wrapText="1"/>
    </xf>
    <xf numFmtId="0" fontId="71" fillId="2" borderId="5" xfId="0" applyFont="1" applyFill="1" applyBorder="1" applyAlignment="1" applyProtection="1">
      <alignment horizontal="center" vertical="center" wrapText="1"/>
      <protection locked="0"/>
    </xf>
    <xf numFmtId="0" fontId="0" fillId="0" borderId="0" xfId="0" applyAlignment="1">
      <alignment horizontal="center" vertical="center" wrapText="1"/>
    </xf>
    <xf numFmtId="0" fontId="0" fillId="16" borderId="3" xfId="0" applyFill="1" applyBorder="1" applyAlignment="1">
      <alignment horizontal="center" vertical="center" wrapText="1"/>
    </xf>
    <xf numFmtId="0" fontId="0" fillId="16" borderId="4" xfId="0" applyFill="1" applyBorder="1" applyAlignment="1">
      <alignment horizontal="center" vertical="center" wrapText="1"/>
    </xf>
    <xf numFmtId="0" fontId="71" fillId="14" borderId="44" xfId="0" applyFont="1" applyFill="1" applyBorder="1" applyAlignment="1" applyProtection="1">
      <alignment horizontal="center" vertical="center" wrapText="1"/>
      <protection locked="0"/>
    </xf>
    <xf numFmtId="0" fontId="71" fillId="14" borderId="7" xfId="0" applyFont="1" applyFill="1" applyBorder="1" applyAlignment="1" applyProtection="1">
      <alignment horizontal="center" vertical="center" wrapText="1"/>
      <protection locked="0"/>
    </xf>
    <xf numFmtId="0" fontId="71" fillId="14" borderId="8" xfId="0" applyFont="1" applyFill="1" applyBorder="1" applyAlignment="1" applyProtection="1">
      <alignment horizontal="center" vertical="center" wrapText="1"/>
      <protection locked="0"/>
    </xf>
    <xf numFmtId="0" fontId="71" fillId="8" borderId="44" xfId="0" applyFont="1" applyFill="1" applyBorder="1" applyAlignment="1" applyProtection="1">
      <alignment horizontal="center" vertical="center" wrapText="1"/>
      <protection locked="0"/>
    </xf>
    <xf numFmtId="0" fontId="71" fillId="8" borderId="7" xfId="0" applyFont="1" applyFill="1" applyBorder="1" applyAlignment="1" applyProtection="1">
      <alignment horizontal="center" vertical="center" wrapText="1"/>
      <protection locked="0"/>
    </xf>
    <xf numFmtId="0" fontId="71" fillId="8" borderId="8" xfId="0" applyFont="1" applyFill="1" applyBorder="1" applyAlignment="1" applyProtection="1">
      <alignment horizontal="center" vertical="center" wrapText="1"/>
      <protection locked="0"/>
    </xf>
    <xf numFmtId="0" fontId="71" fillId="14" borderId="46" xfId="0" applyFont="1" applyFill="1" applyBorder="1" applyAlignment="1" applyProtection="1">
      <alignment horizontal="center" vertical="center" wrapText="1"/>
      <protection locked="0"/>
    </xf>
    <xf numFmtId="0" fontId="71" fillId="14" borderId="47" xfId="0" applyFont="1" applyFill="1" applyBorder="1" applyAlignment="1" applyProtection="1">
      <alignment horizontal="center" vertical="center" wrapText="1"/>
      <protection locked="0"/>
    </xf>
    <xf numFmtId="0" fontId="71" fillId="14" borderId="60" xfId="0" applyFont="1" applyFill="1" applyBorder="1" applyAlignment="1" applyProtection="1">
      <alignment horizontal="center" vertical="center" wrapText="1"/>
      <protection locked="0"/>
    </xf>
    <xf numFmtId="0" fontId="71" fillId="0" borderId="2" xfId="0" applyFont="1" applyBorder="1" applyAlignment="1" applyProtection="1">
      <alignment horizontal="center" vertical="center" wrapText="1"/>
      <protection locked="0"/>
    </xf>
    <xf numFmtId="0" fontId="71" fillId="0" borderId="3" xfId="0" applyFont="1" applyBorder="1" applyAlignment="1" applyProtection="1">
      <alignment horizontal="center" vertical="center" wrapText="1"/>
      <protection locked="0"/>
    </xf>
    <xf numFmtId="0" fontId="71" fillId="8" borderId="61" xfId="0" applyFont="1" applyFill="1" applyBorder="1" applyAlignment="1" applyProtection="1">
      <alignment horizontal="center" vertical="center" wrapText="1"/>
      <protection locked="0"/>
    </xf>
    <xf numFmtId="0" fontId="71" fillId="8" borderId="25" xfId="0" applyFont="1" applyFill="1" applyBorder="1" applyAlignment="1" applyProtection="1">
      <alignment horizontal="center" vertical="center" wrapText="1"/>
      <protection locked="0"/>
    </xf>
    <xf numFmtId="0" fontId="71" fillId="8" borderId="14" xfId="0" applyFont="1" applyFill="1" applyBorder="1" applyAlignment="1" applyProtection="1">
      <alignment horizontal="center" vertical="center" wrapText="1"/>
      <protection locked="0"/>
    </xf>
    <xf numFmtId="0" fontId="71" fillId="2" borderId="24" xfId="0" applyFont="1" applyFill="1" applyBorder="1" applyAlignment="1" applyProtection="1">
      <alignment horizontal="center" vertical="center" wrapText="1"/>
      <protection locked="0"/>
    </xf>
    <xf numFmtId="0" fontId="71" fillId="2" borderId="65" xfId="0" applyFont="1" applyFill="1" applyBorder="1" applyAlignment="1" applyProtection="1">
      <alignment horizontal="center" vertical="center" wrapText="1"/>
      <protection locked="0"/>
    </xf>
    <xf numFmtId="0" fontId="0" fillId="0" borderId="65" xfId="0" applyBorder="1" applyAlignment="1">
      <alignment horizontal="center" vertical="center" wrapText="1"/>
    </xf>
    <xf numFmtId="0" fontId="0" fillId="0" borderId="24" xfId="0" applyBorder="1" applyAlignment="1">
      <alignment horizontal="center" vertical="center" wrapText="1"/>
    </xf>
    <xf numFmtId="0" fontId="71" fillId="0" borderId="54" xfId="0" applyFont="1" applyBorder="1" applyAlignment="1">
      <alignment horizontal="center" vertical="center" wrapText="1"/>
    </xf>
    <xf numFmtId="0" fontId="71" fillId="0" borderId="71" xfId="0" applyFont="1" applyBorder="1" applyAlignment="1">
      <alignment horizontal="center" vertical="center" wrapText="1"/>
    </xf>
    <xf numFmtId="0" fontId="71" fillId="0" borderId="70" xfId="0" applyFont="1" applyBorder="1" applyAlignment="1">
      <alignment horizontal="center" vertical="center" wrapText="1"/>
    </xf>
    <xf numFmtId="0" fontId="71" fillId="2" borderId="0" xfId="0" applyFont="1" applyFill="1" applyAlignment="1" applyProtection="1">
      <alignment horizontal="center" vertical="center" wrapText="1"/>
      <protection locked="0"/>
    </xf>
    <xf numFmtId="0" fontId="31" fillId="8" borderId="36" xfId="0" applyFont="1" applyFill="1" applyBorder="1" applyAlignment="1" applyProtection="1">
      <alignment horizontal="center" vertical="center" wrapText="1"/>
      <protection locked="0"/>
    </xf>
    <xf numFmtId="0" fontId="0" fillId="0" borderId="49" xfId="0" applyBorder="1" applyAlignment="1">
      <alignment horizontal="center" vertical="center" wrapText="1"/>
    </xf>
    <xf numFmtId="0" fontId="0" fillId="0" borderId="37" xfId="0" applyBorder="1" applyAlignment="1">
      <alignment horizontal="center" vertical="center" wrapText="1"/>
    </xf>
    <xf numFmtId="0" fontId="65" fillId="0" borderId="18" xfId="0" applyFont="1" applyBorder="1" applyAlignment="1">
      <alignment horizontal="center"/>
    </xf>
    <xf numFmtId="0" fontId="65" fillId="0" borderId="19" xfId="0" applyFont="1" applyBorder="1" applyAlignment="1">
      <alignment horizontal="center"/>
    </xf>
    <xf numFmtId="0" fontId="71" fillId="2" borderId="0" xfId="0" applyFont="1" applyFill="1" applyAlignment="1">
      <alignment horizontal="left"/>
    </xf>
    <xf numFmtId="0" fontId="68" fillId="4" borderId="18" xfId="0" applyFont="1" applyFill="1" applyBorder="1" applyAlignment="1">
      <alignment horizontal="center" vertical="center" wrapText="1"/>
    </xf>
    <xf numFmtId="0" fontId="68" fillId="4" borderId="19" xfId="0" applyFont="1" applyFill="1" applyBorder="1" applyAlignment="1">
      <alignment horizontal="center" vertical="center" wrapText="1"/>
    </xf>
    <xf numFmtId="0" fontId="68" fillId="4" borderId="5" xfId="0" applyFont="1" applyFill="1" applyBorder="1" applyAlignment="1">
      <alignment horizontal="center" vertical="center" wrapText="1"/>
    </xf>
    <xf numFmtId="0" fontId="68" fillId="4" borderId="0" xfId="0" applyFont="1" applyFill="1" applyAlignment="1">
      <alignment horizontal="center" vertical="center" wrapText="1"/>
    </xf>
    <xf numFmtId="0" fontId="68" fillId="4" borderId="21" xfId="0" applyFont="1" applyFill="1" applyBorder="1" applyAlignment="1">
      <alignment horizontal="center" vertical="center" wrapText="1"/>
    </xf>
    <xf numFmtId="0" fontId="68" fillId="4" borderId="6" xfId="0" applyFont="1" applyFill="1" applyBorder="1" applyAlignment="1">
      <alignment horizontal="center" vertical="center" wrapText="1"/>
    </xf>
    <xf numFmtId="0" fontId="74" fillId="13" borderId="2" xfId="0" applyFont="1" applyFill="1" applyBorder="1" applyAlignment="1">
      <alignment horizontal="center" vertical="center"/>
    </xf>
    <xf numFmtId="49" fontId="64" fillId="2" borderId="5" xfId="0" applyNumberFormat="1" applyFont="1" applyFill="1" applyBorder="1" applyAlignment="1">
      <alignment horizontal="left" vertical="center" wrapText="1"/>
    </xf>
    <xf numFmtId="49" fontId="64" fillId="2" borderId="0" xfId="0" applyNumberFormat="1" applyFont="1" applyFill="1" applyAlignment="1">
      <alignment horizontal="left" vertical="center" wrapText="1"/>
    </xf>
    <xf numFmtId="49" fontId="64" fillId="2" borderId="18" xfId="0" applyNumberFormat="1" applyFont="1" applyFill="1" applyBorder="1" applyAlignment="1">
      <alignment horizontal="left" wrapText="1"/>
    </xf>
    <xf numFmtId="0" fontId="65" fillId="2" borderId="19" xfId="0" applyFont="1" applyFill="1" applyBorder="1"/>
    <xf numFmtId="0" fontId="0" fillId="0" borderId="21" xfId="0" applyBorder="1"/>
    <xf numFmtId="0" fontId="0" fillId="0" borderId="6" xfId="0" applyBorder="1"/>
    <xf numFmtId="49" fontId="64" fillId="6" borderId="5" xfId="0" applyNumberFormat="1" applyFont="1" applyFill="1" applyBorder="1" applyAlignment="1">
      <alignment horizontal="center"/>
    </xf>
    <xf numFmtId="49" fontId="64" fillId="6" borderId="0" xfId="0" applyNumberFormat="1" applyFont="1" applyFill="1" applyAlignment="1">
      <alignment horizontal="center"/>
    </xf>
    <xf numFmtId="49" fontId="64" fillId="6" borderId="23" xfId="0" applyNumberFormat="1" applyFont="1" applyFill="1" applyBorder="1" applyAlignment="1">
      <alignment horizontal="center"/>
    </xf>
    <xf numFmtId="0" fontId="63" fillId="6" borderId="2" xfId="1" applyNumberFormat="1" applyFont="1" applyFill="1" applyBorder="1" applyAlignment="1" applyProtection="1">
      <alignment horizontal="left"/>
    </xf>
    <xf numFmtId="0" fontId="63" fillId="6" borderId="3" xfId="1" applyNumberFormat="1" applyFont="1" applyFill="1" applyBorder="1" applyAlignment="1" applyProtection="1">
      <alignment horizontal="left"/>
    </xf>
    <xf numFmtId="0" fontId="63" fillId="6" borderId="4" xfId="1" applyNumberFormat="1" applyFont="1" applyFill="1" applyBorder="1" applyAlignment="1" applyProtection="1">
      <alignment horizontal="left"/>
    </xf>
    <xf numFmtId="0" fontId="22" fillId="2" borderId="0" xfId="0" applyFont="1" applyFill="1" applyAlignment="1" applyProtection="1">
      <alignment horizontal="left" vertical="center" wrapText="1"/>
      <protection locked="0"/>
    </xf>
    <xf numFmtId="0" fontId="22" fillId="2" borderId="23" xfId="0" applyFont="1" applyFill="1" applyBorder="1" applyAlignment="1" applyProtection="1">
      <alignment horizontal="left" vertical="center" wrapText="1"/>
      <protection locked="0"/>
    </xf>
    <xf numFmtId="0" fontId="63" fillId="12" borderId="18" xfId="0" applyFont="1" applyFill="1" applyBorder="1" applyAlignment="1" applyProtection="1">
      <alignment horizontal="left" vertical="top"/>
      <protection locked="0"/>
    </xf>
    <xf numFmtId="0" fontId="63" fillId="12" borderId="19" xfId="0" applyFont="1" applyFill="1" applyBorder="1" applyAlignment="1" applyProtection="1">
      <alignment horizontal="left" vertical="top"/>
      <protection locked="0"/>
    </xf>
    <xf numFmtId="0" fontId="63" fillId="12" borderId="20" xfId="0" applyFont="1" applyFill="1" applyBorder="1" applyAlignment="1" applyProtection="1">
      <alignment horizontal="left" vertical="top"/>
      <protection locked="0"/>
    </xf>
    <xf numFmtId="0" fontId="63" fillId="12" borderId="5" xfId="0" applyFont="1" applyFill="1" applyBorder="1" applyAlignment="1" applyProtection="1">
      <alignment horizontal="left" vertical="top"/>
      <protection locked="0"/>
    </xf>
    <xf numFmtId="0" fontId="63" fillId="12" borderId="0" xfId="0" applyFont="1" applyFill="1" applyAlignment="1" applyProtection="1">
      <alignment horizontal="left" vertical="top"/>
      <protection locked="0"/>
    </xf>
    <xf numFmtId="0" fontId="63" fillId="12" borderId="23" xfId="0" applyFont="1" applyFill="1" applyBorder="1" applyAlignment="1" applyProtection="1">
      <alignment horizontal="left" vertical="top"/>
      <protection locked="0"/>
    </xf>
    <xf numFmtId="0" fontId="0" fillId="0" borderId="21" xfId="0" applyBorder="1" applyAlignment="1">
      <alignment horizontal="left" vertical="top"/>
    </xf>
    <xf numFmtId="0" fontId="0" fillId="0" borderId="6" xfId="0" applyBorder="1" applyAlignment="1">
      <alignment horizontal="left" vertical="top"/>
    </xf>
    <xf numFmtId="0" fontId="0" fillId="0" borderId="22" xfId="0" applyBorder="1" applyAlignment="1">
      <alignment horizontal="left" vertical="top"/>
    </xf>
    <xf numFmtId="0" fontId="64" fillId="6" borderId="2" xfId="1" applyNumberFormat="1" applyFont="1" applyFill="1" applyBorder="1" applyAlignment="1" applyProtection="1">
      <alignment horizontal="left" vertical="center" wrapText="1"/>
    </xf>
    <xf numFmtId="0" fontId="0" fillId="0" borderId="77" xfId="0" applyBorder="1" applyAlignment="1">
      <alignment horizontal="left" vertical="center" wrapText="1"/>
    </xf>
    <xf numFmtId="164" fontId="64" fillId="12" borderId="70" xfId="0" applyNumberFormat="1" applyFont="1" applyFill="1" applyBorder="1" applyAlignment="1" applyProtection="1">
      <alignment horizontal="center" vertical="center" wrapText="1"/>
      <protection locked="0"/>
    </xf>
    <xf numFmtId="164" fontId="0" fillId="0" borderId="3" xfId="0" applyNumberFormat="1" applyBorder="1" applyAlignment="1">
      <alignment horizontal="center" vertical="center" wrapText="1"/>
    </xf>
    <xf numFmtId="164" fontId="0" fillId="0" borderId="4" xfId="0" applyNumberFormat="1" applyBorder="1" applyAlignment="1">
      <alignment horizontal="center" vertical="center" wrapText="1"/>
    </xf>
    <xf numFmtId="0" fontId="64" fillId="6" borderId="18" xfId="1" applyNumberFormat="1" applyFont="1" applyFill="1" applyBorder="1" applyAlignment="1" applyProtection="1">
      <alignment horizontal="left" vertical="center"/>
    </xf>
    <xf numFmtId="0" fontId="0" fillId="0" borderId="68" xfId="0" applyBorder="1"/>
    <xf numFmtId="0" fontId="22" fillId="12" borderId="2" xfId="0" applyFont="1" applyFill="1" applyBorder="1" applyAlignment="1" applyProtection="1">
      <alignment horizontal="left" vertical="center"/>
      <protection locked="0"/>
    </xf>
    <xf numFmtId="164" fontId="64" fillId="12" borderId="67" xfId="0" applyNumberFormat="1" applyFont="1" applyFill="1" applyBorder="1" applyAlignment="1" applyProtection="1">
      <alignment horizontal="center" vertical="center"/>
      <protection locked="0"/>
    </xf>
    <xf numFmtId="164" fontId="0" fillId="0" borderId="19" xfId="0" applyNumberFormat="1" applyBorder="1"/>
    <xf numFmtId="164" fontId="0" fillId="0" borderId="20" xfId="0" applyNumberFormat="1" applyBorder="1"/>
    <xf numFmtId="0" fontId="64" fillId="2" borderId="5" xfId="1" applyNumberFormat="1" applyFont="1" applyFill="1" applyBorder="1" applyAlignment="1" applyProtection="1">
      <alignment horizontal="left"/>
    </xf>
    <xf numFmtId="0" fontId="63" fillId="6" borderId="2" xfId="1" applyNumberFormat="1" applyFont="1" applyFill="1" applyBorder="1" applyAlignment="1" applyProtection="1">
      <alignment horizontal="right" vertical="center"/>
    </xf>
    <xf numFmtId="0" fontId="0" fillId="0" borderId="77" xfId="0" applyBorder="1"/>
    <xf numFmtId="164" fontId="64" fillId="2" borderId="70" xfId="0" applyNumberFormat="1" applyFont="1" applyFill="1" applyBorder="1" applyAlignment="1" applyProtection="1">
      <alignment horizontal="center" vertical="center"/>
      <protection locked="0"/>
    </xf>
    <xf numFmtId="164" fontId="0" fillId="0" borderId="3" xfId="0" applyNumberFormat="1" applyBorder="1"/>
    <xf numFmtId="164" fontId="0" fillId="0" borderId="4" xfId="0" applyNumberFormat="1" applyBorder="1"/>
    <xf numFmtId="0" fontId="45" fillId="2" borderId="12" xfId="0" applyFont="1" applyFill="1" applyBorder="1" applyAlignment="1">
      <alignment horizontal="center"/>
    </xf>
    <xf numFmtId="0" fontId="41" fillId="2" borderId="12" xfId="0" applyFont="1" applyFill="1" applyBorder="1" applyAlignment="1">
      <alignment horizontal="center"/>
    </xf>
    <xf numFmtId="0" fontId="41" fillId="2" borderId="35" xfId="0" applyFont="1" applyFill="1" applyBorder="1" applyAlignment="1">
      <alignment horizontal="center"/>
    </xf>
    <xf numFmtId="0" fontId="36" fillId="2" borderId="34" xfId="0" quotePrefix="1" applyFont="1" applyFill="1" applyBorder="1" applyAlignment="1" applyProtection="1">
      <alignment horizontal="center" vertical="top" wrapText="1"/>
      <protection locked="0"/>
    </xf>
    <xf numFmtId="0" fontId="36" fillId="2" borderId="12" xfId="0" quotePrefix="1" applyFont="1" applyFill="1" applyBorder="1" applyAlignment="1" applyProtection="1">
      <alignment horizontal="center" vertical="top" wrapText="1"/>
      <protection locked="0"/>
    </xf>
    <xf numFmtId="0" fontId="36" fillId="2" borderId="35" xfId="0" quotePrefix="1" applyFont="1" applyFill="1" applyBorder="1" applyAlignment="1" applyProtection="1">
      <alignment horizontal="center" vertical="top" wrapText="1"/>
      <protection locked="0"/>
    </xf>
    <xf numFmtId="0" fontId="36" fillId="2" borderId="5" xfId="0" quotePrefix="1" applyFont="1" applyFill="1" applyBorder="1" applyAlignment="1" applyProtection="1">
      <alignment horizontal="center" vertical="top" wrapText="1"/>
      <protection locked="0"/>
    </xf>
    <xf numFmtId="0" fontId="36" fillId="2" borderId="0" xfId="0" quotePrefix="1" applyFont="1" applyFill="1" applyAlignment="1" applyProtection="1">
      <alignment horizontal="center" vertical="top" wrapText="1"/>
      <protection locked="0"/>
    </xf>
    <xf numFmtId="0" fontId="36" fillId="2" borderId="23" xfId="0" quotePrefix="1" applyFont="1" applyFill="1" applyBorder="1" applyAlignment="1" applyProtection="1">
      <alignment horizontal="center" vertical="top" wrapText="1"/>
      <protection locked="0"/>
    </xf>
    <xf numFmtId="0" fontId="36" fillId="2" borderId="32" xfId="0" quotePrefix="1" applyFont="1" applyFill="1" applyBorder="1" applyAlignment="1" applyProtection="1">
      <alignment horizontal="center" vertical="top" wrapText="1"/>
      <protection locked="0"/>
    </xf>
    <xf numFmtId="0" fontId="36" fillId="2" borderId="15" xfId="0" quotePrefix="1" applyFont="1" applyFill="1" applyBorder="1" applyAlignment="1" applyProtection="1">
      <alignment horizontal="center" vertical="top" wrapText="1"/>
      <protection locked="0"/>
    </xf>
    <xf numFmtId="0" fontId="36" fillId="2" borderId="33" xfId="0" quotePrefix="1" applyFont="1" applyFill="1" applyBorder="1" applyAlignment="1" applyProtection="1">
      <alignment horizontal="center" vertical="top" wrapText="1"/>
      <protection locked="0"/>
    </xf>
    <xf numFmtId="0" fontId="45" fillId="2" borderId="9" xfId="0" applyFont="1" applyFill="1" applyBorder="1" applyAlignment="1">
      <alignment horizontal="center" wrapText="1"/>
    </xf>
    <xf numFmtId="0" fontId="45" fillId="2" borderId="29" xfId="0" applyFont="1" applyFill="1" applyBorder="1" applyAlignment="1">
      <alignment horizontal="center" wrapText="1"/>
    </xf>
    <xf numFmtId="0" fontId="39" fillId="8" borderId="17" xfId="0" applyFont="1" applyFill="1" applyBorder="1" applyAlignment="1" applyProtection="1">
      <alignment wrapText="1"/>
      <protection locked="0"/>
    </xf>
    <xf numFmtId="0" fontId="39" fillId="8" borderId="12" xfId="0" applyFont="1" applyFill="1" applyBorder="1" applyAlignment="1" applyProtection="1">
      <alignment wrapText="1"/>
      <protection locked="0"/>
    </xf>
    <xf numFmtId="0" fontId="39" fillId="8" borderId="35" xfId="0" applyFont="1" applyFill="1" applyBorder="1" applyAlignment="1" applyProtection="1">
      <alignment wrapText="1"/>
      <protection locked="0"/>
    </xf>
    <xf numFmtId="0" fontId="36" fillId="8" borderId="0" xfId="0" applyFont="1" applyFill="1" applyAlignment="1" applyProtection="1">
      <alignment horizontal="left" wrapText="1"/>
      <protection locked="0"/>
    </xf>
    <xf numFmtId="0" fontId="36" fillId="8" borderId="23" xfId="0" applyFont="1" applyFill="1" applyBorder="1" applyAlignment="1" applyProtection="1">
      <alignment horizontal="left" wrapText="1"/>
      <protection locked="0"/>
    </xf>
    <xf numFmtId="0" fontId="45" fillId="2" borderId="30" xfId="0" applyFont="1" applyFill="1" applyBorder="1" applyAlignment="1">
      <alignment horizontal="center" wrapText="1"/>
    </xf>
    <xf numFmtId="0" fontId="45" fillId="2" borderId="27" xfId="0" applyFont="1" applyFill="1" applyBorder="1" applyAlignment="1">
      <alignment horizontal="center" wrapText="1"/>
    </xf>
    <xf numFmtId="0" fontId="45" fillId="2" borderId="31" xfId="0" applyFont="1" applyFill="1" applyBorder="1" applyAlignment="1">
      <alignment horizontal="center" wrapText="1"/>
    </xf>
    <xf numFmtId="0" fontId="45" fillId="2" borderId="15" xfId="0" applyFont="1" applyFill="1" applyBorder="1" applyAlignment="1">
      <alignment horizontal="center"/>
    </xf>
    <xf numFmtId="0" fontId="41" fillId="2" borderId="15" xfId="0" applyFont="1" applyFill="1" applyBorder="1" applyAlignment="1">
      <alignment horizontal="center"/>
    </xf>
    <xf numFmtId="0" fontId="41" fillId="2" borderId="33" xfId="0" applyFont="1" applyFill="1" applyBorder="1" applyAlignment="1">
      <alignment horizontal="center"/>
    </xf>
    <xf numFmtId="0" fontId="45" fillId="2" borderId="0" xfId="0" applyFont="1" applyFill="1" applyAlignment="1">
      <alignment horizontal="center" wrapText="1"/>
    </xf>
    <xf numFmtId="0" fontId="41" fillId="2" borderId="0" xfId="0" applyFont="1" applyFill="1" applyAlignment="1">
      <alignment horizontal="center" wrapText="1"/>
    </xf>
    <xf numFmtId="0" fontId="41" fillId="2" borderId="23" xfId="0" applyFont="1" applyFill="1" applyBorder="1" applyAlignment="1">
      <alignment horizontal="center" wrapText="1"/>
    </xf>
    <xf numFmtId="0" fontId="36" fillId="8" borderId="12" xfId="0" applyFont="1" applyFill="1" applyBorder="1" applyAlignment="1" applyProtection="1">
      <alignment horizontal="left" wrapText="1"/>
      <protection locked="0"/>
    </xf>
    <xf numFmtId="0" fontId="36" fillId="8" borderId="35" xfId="0" applyFont="1" applyFill="1" applyBorder="1" applyAlignment="1" applyProtection="1">
      <alignment horizontal="left" wrapText="1"/>
      <protection locked="0"/>
    </xf>
    <xf numFmtId="0" fontId="98" fillId="2" borderId="5" xfId="0" applyFont="1" applyFill="1" applyBorder="1" applyAlignment="1">
      <alignment horizontal="left" vertical="center" wrapText="1"/>
    </xf>
    <xf numFmtId="0" fontId="41" fillId="2" borderId="0" xfId="0" applyFont="1" applyFill="1" applyAlignment="1">
      <alignment horizontal="left" vertical="center" wrapText="1"/>
    </xf>
    <xf numFmtId="0" fontId="41" fillId="2" borderId="23" xfId="0" applyFont="1" applyFill="1" applyBorder="1" applyAlignment="1">
      <alignment horizontal="left" vertical="center" wrapText="1"/>
    </xf>
    <xf numFmtId="0" fontId="0" fillId="2" borderId="0" xfId="0" applyFill="1"/>
    <xf numFmtId="0" fontId="0" fillId="0" borderId="11" xfId="0" applyBorder="1"/>
    <xf numFmtId="2" fontId="0" fillId="8" borderId="8" xfId="0" applyNumberFormat="1" applyFill="1" applyBorder="1"/>
    <xf numFmtId="0" fontId="41" fillId="2" borderId="5" xfId="0" applyFont="1" applyFill="1" applyBorder="1" applyAlignment="1">
      <alignment horizontal="left"/>
    </xf>
    <xf numFmtId="0" fontId="41" fillId="8" borderId="8" xfId="0" applyFont="1" applyFill="1" applyBorder="1"/>
    <xf numFmtId="0" fontId="0" fillId="8" borderId="9" xfId="0" applyFill="1" applyBorder="1"/>
    <xf numFmtId="0" fontId="69" fillId="8" borderId="18" xfId="0" applyFont="1" applyFill="1" applyBorder="1" applyAlignment="1" applyProtection="1">
      <alignment horizontal="center" vertical="top"/>
      <protection locked="0"/>
    </xf>
    <xf numFmtId="0" fontId="69" fillId="8" borderId="19" xfId="0" applyFont="1" applyFill="1" applyBorder="1" applyAlignment="1" applyProtection="1">
      <alignment horizontal="center" vertical="top"/>
      <protection locked="0"/>
    </xf>
    <xf numFmtId="0" fontId="69" fillId="8" borderId="20" xfId="0" applyFont="1" applyFill="1" applyBorder="1" applyAlignment="1" applyProtection="1">
      <alignment horizontal="center" vertical="top"/>
      <protection locked="0"/>
    </xf>
    <xf numFmtId="0" fontId="69" fillId="8" borderId="5" xfId="0" applyFont="1" applyFill="1" applyBorder="1" applyAlignment="1" applyProtection="1">
      <alignment horizontal="center" vertical="top"/>
      <protection locked="0"/>
    </xf>
    <xf numFmtId="0" fontId="69" fillId="8" borderId="0" xfId="0" applyFont="1" applyFill="1" applyAlignment="1" applyProtection="1">
      <alignment horizontal="center" vertical="top"/>
      <protection locked="0"/>
    </xf>
    <xf numFmtId="0" fontId="69" fillId="8" borderId="23" xfId="0" applyFont="1" applyFill="1" applyBorder="1" applyAlignment="1" applyProtection="1">
      <alignment horizontal="center" vertical="top"/>
      <protection locked="0"/>
    </xf>
    <xf numFmtId="0" fontId="69" fillId="8" borderId="21" xfId="0" applyFont="1" applyFill="1" applyBorder="1" applyAlignment="1" applyProtection="1">
      <alignment horizontal="center" vertical="top"/>
      <protection locked="0"/>
    </xf>
    <xf numFmtId="0" fontId="69" fillId="8" borderId="6" xfId="0" applyFont="1" applyFill="1" applyBorder="1" applyAlignment="1" applyProtection="1">
      <alignment horizontal="center" vertical="top"/>
      <protection locked="0"/>
    </xf>
    <xf numFmtId="0" fontId="69" fillId="8" borderId="22" xfId="0" applyFont="1" applyFill="1" applyBorder="1" applyAlignment="1" applyProtection="1">
      <alignment horizontal="center" vertical="top"/>
      <protection locked="0"/>
    </xf>
    <xf numFmtId="14" fontId="63" fillId="8" borderId="8" xfId="0" applyNumberFormat="1" applyFont="1" applyFill="1" applyBorder="1" applyAlignment="1" applyProtection="1">
      <alignment horizontal="center"/>
      <protection locked="0"/>
    </xf>
    <xf numFmtId="14" fontId="63" fillId="8" borderId="9" xfId="0" applyNumberFormat="1" applyFont="1" applyFill="1" applyBorder="1" applyAlignment="1" applyProtection="1">
      <alignment horizontal="center"/>
      <protection locked="0"/>
    </xf>
    <xf numFmtId="14" fontId="63" fillId="8" borderId="10" xfId="0" applyNumberFormat="1" applyFont="1" applyFill="1" applyBorder="1" applyAlignment="1" applyProtection="1">
      <alignment horizontal="center"/>
      <protection locked="0"/>
    </xf>
    <xf numFmtId="0" fontId="0" fillId="2" borderId="6" xfId="0" applyFill="1" applyBorder="1"/>
    <xf numFmtId="0" fontId="45" fillId="2" borderId="18" xfId="0" applyFont="1" applyFill="1" applyBorder="1" applyAlignment="1">
      <alignment horizontal="center" vertical="center" wrapText="1"/>
    </xf>
    <xf numFmtId="0" fontId="45" fillId="2" borderId="19" xfId="0" applyFont="1" applyFill="1" applyBorder="1" applyAlignment="1">
      <alignment horizontal="center" vertical="center" wrapText="1"/>
    </xf>
    <xf numFmtId="0" fontId="45" fillId="2" borderId="20" xfId="0" applyFont="1" applyFill="1" applyBorder="1" applyAlignment="1">
      <alignment horizontal="center" vertical="center" wrapText="1"/>
    </xf>
    <xf numFmtId="0" fontId="45" fillId="2" borderId="5"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23" xfId="0" applyFont="1" applyFill="1" applyBorder="1" applyAlignment="1">
      <alignment horizontal="center" vertical="center" wrapText="1"/>
    </xf>
    <xf numFmtId="0" fontId="45" fillId="2" borderId="21" xfId="0" applyFont="1" applyFill="1" applyBorder="1" applyAlignment="1">
      <alignment horizontal="center" vertical="center" wrapText="1"/>
    </xf>
    <xf numFmtId="0" fontId="45" fillId="2" borderId="6" xfId="0" applyFont="1" applyFill="1" applyBorder="1" applyAlignment="1">
      <alignment horizontal="center" vertical="center" wrapText="1"/>
    </xf>
    <xf numFmtId="0" fontId="45" fillId="2" borderId="22" xfId="0" applyFont="1" applyFill="1" applyBorder="1" applyAlignment="1">
      <alignment horizontal="center" vertical="center" wrapText="1"/>
    </xf>
    <xf numFmtId="0" fontId="0" fillId="8" borderId="59" xfId="0" applyFill="1" applyBorder="1" applyAlignment="1" applyProtection="1">
      <alignment horizontal="center" wrapText="1"/>
      <protection locked="0"/>
    </xf>
    <xf numFmtId="0" fontId="0" fillId="8" borderId="56" xfId="0" applyFill="1" applyBorder="1" applyAlignment="1" applyProtection="1">
      <alignment horizontal="center" wrapText="1"/>
      <protection locked="0"/>
    </xf>
    <xf numFmtId="0" fontId="0" fillId="8" borderId="44" xfId="0" applyFill="1" applyBorder="1" applyAlignment="1" applyProtection="1">
      <alignment horizontal="center" wrapText="1"/>
      <protection locked="0"/>
    </xf>
    <xf numFmtId="0" fontId="0" fillId="8" borderId="7" xfId="0" applyFill="1" applyBorder="1" applyAlignment="1" applyProtection="1">
      <alignment horizontal="center" wrapText="1"/>
      <protection locked="0"/>
    </xf>
    <xf numFmtId="0" fontId="0" fillId="8" borderId="11" xfId="0" applyFill="1" applyBorder="1" applyAlignment="1" applyProtection="1">
      <alignment horizontal="center" wrapText="1"/>
      <protection locked="0"/>
    </xf>
    <xf numFmtId="0" fontId="0" fillId="8" borderId="65" xfId="0" applyFill="1" applyBorder="1" applyAlignment="1" applyProtection="1">
      <alignment horizontal="center" wrapText="1"/>
      <protection locked="0"/>
    </xf>
    <xf numFmtId="0" fontId="0" fillId="8" borderId="46" xfId="0" applyFill="1" applyBorder="1" applyAlignment="1" applyProtection="1">
      <alignment horizontal="center" wrapText="1"/>
      <protection locked="0"/>
    </xf>
    <xf numFmtId="0" fontId="0" fillId="8" borderId="47" xfId="0" applyFill="1" applyBorder="1" applyAlignment="1" applyProtection="1">
      <alignment horizontal="center" wrapText="1"/>
      <protection locked="0"/>
    </xf>
    <xf numFmtId="0" fontId="31" fillId="4" borderId="2" xfId="0" applyFont="1" applyFill="1" applyBorder="1" applyAlignment="1">
      <alignment horizontal="left" wrapText="1"/>
    </xf>
    <xf numFmtId="0" fontId="31" fillId="4" borderId="3" xfId="0" applyFont="1" applyFill="1" applyBorder="1" applyAlignment="1">
      <alignment horizontal="left" wrapText="1"/>
    </xf>
    <xf numFmtId="0" fontId="31" fillId="4" borderId="4" xfId="0" applyFont="1" applyFill="1" applyBorder="1" applyAlignment="1">
      <alignment horizontal="left" wrapText="1"/>
    </xf>
    <xf numFmtId="0" fontId="65" fillId="0" borderId="0" xfId="0" applyFont="1" applyAlignment="1">
      <alignment horizontal="left" shrinkToFit="1"/>
    </xf>
    <xf numFmtId="0" fontId="65" fillId="0" borderId="23" xfId="0" applyFont="1" applyBorder="1" applyAlignment="1">
      <alignment horizontal="left" shrinkToFit="1"/>
    </xf>
    <xf numFmtId="0" fontId="46" fillId="8" borderId="18" xfId="0" applyFont="1" applyFill="1" applyBorder="1" applyAlignment="1" applyProtection="1">
      <alignment horizontal="center" vertical="top" wrapText="1"/>
      <protection locked="0"/>
    </xf>
    <xf numFmtId="0" fontId="46" fillId="8" borderId="19" xfId="0" applyFont="1" applyFill="1" applyBorder="1" applyAlignment="1" applyProtection="1">
      <alignment horizontal="center" vertical="top" wrapText="1"/>
      <protection locked="0"/>
    </xf>
    <xf numFmtId="0" fontId="46" fillId="8" borderId="20" xfId="0" applyFont="1" applyFill="1" applyBorder="1" applyAlignment="1" applyProtection="1">
      <alignment horizontal="center" vertical="top" wrapText="1"/>
      <protection locked="0"/>
    </xf>
    <xf numFmtId="0" fontId="46" fillId="8" borderId="5" xfId="0" applyFont="1" applyFill="1" applyBorder="1" applyAlignment="1" applyProtection="1">
      <alignment horizontal="center" vertical="top" wrapText="1"/>
      <protection locked="0"/>
    </xf>
    <xf numFmtId="0" fontId="46" fillId="8" borderId="0" xfId="0" applyFont="1" applyFill="1" applyAlignment="1" applyProtection="1">
      <alignment horizontal="center" vertical="top" wrapText="1"/>
      <protection locked="0"/>
    </xf>
    <xf numFmtId="0" fontId="46" fillId="8" borderId="23" xfId="0" applyFont="1" applyFill="1" applyBorder="1" applyAlignment="1" applyProtection="1">
      <alignment horizontal="center" vertical="top" wrapText="1"/>
      <protection locked="0"/>
    </xf>
    <xf numFmtId="0" fontId="46" fillId="8" borderId="21" xfId="0" applyFont="1" applyFill="1" applyBorder="1" applyAlignment="1" applyProtection="1">
      <alignment horizontal="center" vertical="top" wrapText="1"/>
      <protection locked="0"/>
    </xf>
    <xf numFmtId="0" fontId="46" fillId="8" borderId="6" xfId="0" applyFont="1" applyFill="1" applyBorder="1" applyAlignment="1" applyProtection="1">
      <alignment horizontal="center" vertical="top" wrapText="1"/>
      <protection locked="0"/>
    </xf>
    <xf numFmtId="0" fontId="46" fillId="8" borderId="22" xfId="0" applyFont="1" applyFill="1" applyBorder="1" applyAlignment="1" applyProtection="1">
      <alignment horizontal="center" vertical="top" wrapText="1"/>
      <protection locked="0"/>
    </xf>
    <xf numFmtId="0" fontId="0" fillId="8" borderId="68" xfId="0" applyFill="1" applyBorder="1" applyAlignment="1" applyProtection="1">
      <alignment horizontal="center" wrapText="1"/>
      <protection locked="0"/>
    </xf>
    <xf numFmtId="0" fontId="0" fillId="8" borderId="69" xfId="0" applyFill="1" applyBorder="1" applyAlignment="1" applyProtection="1">
      <alignment horizontal="center" wrapText="1"/>
      <protection locked="0"/>
    </xf>
    <xf numFmtId="0" fontId="0" fillId="8" borderId="72" xfId="0" applyFill="1" applyBorder="1" applyAlignment="1" applyProtection="1">
      <alignment horizontal="center" wrapText="1"/>
      <protection locked="0"/>
    </xf>
    <xf numFmtId="0" fontId="0" fillId="8" borderId="26" xfId="0" applyFill="1" applyBorder="1" applyAlignment="1" applyProtection="1">
      <alignment horizontal="center" wrapText="1"/>
      <protection locked="0"/>
    </xf>
    <xf numFmtId="0" fontId="45" fillId="8" borderId="18" xfId="0" applyFont="1" applyFill="1" applyBorder="1" applyAlignment="1" applyProtection="1">
      <alignment horizontal="center" vertical="center" wrapText="1"/>
      <protection locked="0"/>
    </xf>
    <xf numFmtId="0" fontId="45" fillId="8" borderId="19" xfId="0" applyFont="1" applyFill="1" applyBorder="1" applyAlignment="1" applyProtection="1">
      <alignment horizontal="center" vertical="center" wrapText="1"/>
      <protection locked="0"/>
    </xf>
    <xf numFmtId="0" fontId="45" fillId="8" borderId="20" xfId="0" applyFont="1" applyFill="1" applyBorder="1" applyAlignment="1" applyProtection="1">
      <alignment horizontal="center" vertical="center" wrapText="1"/>
      <protection locked="0"/>
    </xf>
    <xf numFmtId="0" fontId="45" fillId="8" borderId="5" xfId="0" applyFont="1" applyFill="1" applyBorder="1" applyAlignment="1" applyProtection="1">
      <alignment horizontal="center" vertical="center" wrapText="1"/>
      <protection locked="0"/>
    </xf>
    <xf numFmtId="0" fontId="45" fillId="8" borderId="0" xfId="0" applyFont="1" applyFill="1" applyAlignment="1" applyProtection="1">
      <alignment horizontal="center" vertical="center" wrapText="1"/>
      <protection locked="0"/>
    </xf>
    <xf numFmtId="0" fontId="45" fillId="8" borderId="23" xfId="0" applyFont="1" applyFill="1" applyBorder="1" applyAlignment="1" applyProtection="1">
      <alignment horizontal="center" vertical="center" wrapText="1"/>
      <protection locked="0"/>
    </xf>
    <xf numFmtId="0" fontId="45" fillId="8" borderId="21" xfId="0" applyFont="1" applyFill="1" applyBorder="1" applyAlignment="1" applyProtection="1">
      <alignment horizontal="center" vertical="center" wrapText="1"/>
      <protection locked="0"/>
    </xf>
    <xf numFmtId="0" fontId="45" fillId="8" borderId="6" xfId="0" applyFont="1" applyFill="1" applyBorder="1" applyAlignment="1" applyProtection="1">
      <alignment horizontal="center" vertical="center" wrapText="1"/>
      <protection locked="0"/>
    </xf>
    <xf numFmtId="0" fontId="45" fillId="8" borderId="22" xfId="0" applyFont="1" applyFill="1" applyBorder="1" applyAlignment="1" applyProtection="1">
      <alignment horizontal="center" vertical="center" wrapText="1"/>
      <protection locked="0"/>
    </xf>
    <xf numFmtId="0" fontId="0" fillId="8" borderId="59" xfId="0" applyFill="1" applyBorder="1" applyAlignment="1" applyProtection="1">
      <alignment horizontal="center" vertical="center" wrapText="1"/>
      <protection locked="0"/>
    </xf>
    <xf numFmtId="0" fontId="0" fillId="8" borderId="56" xfId="0" applyFill="1" applyBorder="1" applyAlignment="1" applyProtection="1">
      <alignment horizontal="center" vertical="center" wrapText="1"/>
      <protection locked="0"/>
    </xf>
    <xf numFmtId="0" fontId="0" fillId="8" borderId="57" xfId="0" applyFill="1" applyBorder="1" applyAlignment="1" applyProtection="1">
      <alignment horizontal="center" vertical="center" wrapText="1"/>
      <protection locked="0"/>
    </xf>
    <xf numFmtId="0" fontId="0" fillId="8" borderId="53" xfId="0" applyFill="1" applyBorder="1" applyAlignment="1" applyProtection="1">
      <alignment horizontal="center" wrapText="1"/>
      <protection locked="0"/>
    </xf>
    <xf numFmtId="0" fontId="0" fillId="8" borderId="55" xfId="0" applyFill="1" applyBorder="1" applyAlignment="1" applyProtection="1">
      <alignment horizontal="center" wrapText="1"/>
      <protection locked="0"/>
    </xf>
    <xf numFmtId="0" fontId="0" fillId="8" borderId="74" xfId="0" applyFill="1" applyBorder="1" applyAlignment="1" applyProtection="1">
      <alignment horizontal="center" vertical="center" wrapText="1"/>
      <protection locked="0"/>
    </xf>
    <xf numFmtId="0" fontId="0" fillId="8" borderId="65" xfId="0" applyFill="1" applyBorder="1" applyAlignment="1" applyProtection="1">
      <alignment horizontal="center" vertical="center" wrapText="1"/>
      <protection locked="0"/>
    </xf>
    <xf numFmtId="0" fontId="0" fillId="8" borderId="75" xfId="0" applyFill="1" applyBorder="1" applyAlignment="1" applyProtection="1">
      <alignment horizontal="center" vertical="center" wrapText="1"/>
      <protection locked="0"/>
    </xf>
    <xf numFmtId="0" fontId="0" fillId="8" borderId="9" xfId="0" applyFill="1" applyBorder="1" applyAlignment="1" applyProtection="1">
      <alignment horizontal="center" wrapText="1"/>
      <protection locked="0"/>
    </xf>
    <xf numFmtId="0" fontId="0" fillId="8" borderId="10" xfId="0" applyFill="1" applyBorder="1" applyAlignment="1" applyProtection="1">
      <alignment horizontal="center" wrapText="1"/>
      <protection locked="0"/>
    </xf>
    <xf numFmtId="0" fontId="0" fillId="8" borderId="72" xfId="0" applyFill="1" applyBorder="1" applyAlignment="1" applyProtection="1">
      <alignment horizontal="center" vertical="center" wrapText="1"/>
      <protection locked="0"/>
    </xf>
    <xf numFmtId="0" fontId="0" fillId="8" borderId="26" xfId="0" applyFill="1" applyBorder="1" applyAlignment="1" applyProtection="1">
      <alignment horizontal="center" vertical="center" wrapText="1"/>
      <protection locked="0"/>
    </xf>
    <xf numFmtId="0" fontId="0" fillId="8" borderId="66" xfId="0" applyFill="1" applyBorder="1" applyAlignment="1" applyProtection="1">
      <alignment horizontal="center" vertical="center" wrapText="1"/>
      <protection locked="0"/>
    </xf>
    <xf numFmtId="0" fontId="0" fillId="8" borderId="46" xfId="0" applyFill="1" applyBorder="1" applyAlignment="1" applyProtection="1">
      <alignment horizontal="center" vertical="center" wrapText="1"/>
      <protection locked="0"/>
    </xf>
    <xf numFmtId="0" fontId="0" fillId="8" borderId="47" xfId="0" applyFill="1" applyBorder="1" applyAlignment="1" applyProtection="1">
      <alignment horizontal="center" vertical="center" wrapText="1"/>
      <protection locked="0"/>
    </xf>
    <xf numFmtId="0" fontId="0" fillId="8" borderId="48" xfId="0" applyFill="1" applyBorder="1" applyAlignment="1" applyProtection="1">
      <alignment horizontal="center" vertical="center" wrapText="1"/>
      <protection locked="0"/>
    </xf>
    <xf numFmtId="0" fontId="0" fillId="8" borderId="58" xfId="0" applyFill="1" applyBorder="1" applyAlignment="1" applyProtection="1">
      <alignment horizontal="center" wrapText="1"/>
      <protection locked="0"/>
    </xf>
    <xf numFmtId="0" fontId="0" fillId="8" borderId="68" xfId="0" applyFill="1" applyBorder="1" applyAlignment="1" applyProtection="1">
      <alignment horizontal="center" vertical="center" wrapText="1"/>
      <protection locked="0"/>
    </xf>
    <xf numFmtId="0" fontId="0" fillId="8" borderId="69" xfId="0" applyFill="1" applyBorder="1" applyAlignment="1" applyProtection="1">
      <alignment horizontal="center" vertical="center" wrapText="1"/>
      <protection locked="0"/>
    </xf>
    <xf numFmtId="0" fontId="0" fillId="8" borderId="62" xfId="0" applyFill="1" applyBorder="1" applyAlignment="1" applyProtection="1">
      <alignment horizontal="center" wrapText="1"/>
      <protection locked="0"/>
    </xf>
    <xf numFmtId="0" fontId="0" fillId="8" borderId="44" xfId="0" applyFill="1" applyBorder="1" applyAlignment="1" applyProtection="1">
      <alignment horizontal="center" vertical="center" wrapText="1"/>
      <protection locked="0"/>
    </xf>
    <xf numFmtId="0" fontId="0" fillId="8" borderId="7" xfId="0" applyFill="1" applyBorder="1" applyAlignment="1" applyProtection="1">
      <alignment horizontal="center" vertical="center" wrapText="1"/>
      <protection locked="0"/>
    </xf>
    <xf numFmtId="0" fontId="0" fillId="8" borderId="8" xfId="0" applyFill="1" applyBorder="1" applyAlignment="1" applyProtection="1">
      <alignment horizontal="center" wrapText="1"/>
      <protection locked="0"/>
    </xf>
    <xf numFmtId="0" fontId="0" fillId="8" borderId="11" xfId="0" applyFill="1" applyBorder="1" applyAlignment="1" applyProtection="1">
      <alignment horizontal="center" vertical="center" wrapText="1"/>
      <protection locked="0"/>
    </xf>
    <xf numFmtId="0" fontId="0" fillId="8" borderId="60" xfId="0" applyFill="1" applyBorder="1" applyAlignment="1" applyProtection="1">
      <alignment horizontal="center" wrapText="1"/>
      <protection locked="0"/>
    </xf>
    <xf numFmtId="0" fontId="0" fillId="8" borderId="27" xfId="0" applyFill="1" applyBorder="1" applyAlignment="1" applyProtection="1">
      <alignment horizontal="center" wrapText="1"/>
      <protection locked="0"/>
    </xf>
    <xf numFmtId="0" fontId="0" fillId="8" borderId="16" xfId="0" applyFill="1" applyBorder="1" applyAlignment="1" applyProtection="1">
      <alignment horizontal="center" vertical="center" wrapText="1"/>
      <protection locked="0"/>
    </xf>
    <xf numFmtId="0" fontId="0" fillId="8" borderId="25" xfId="0" applyFill="1" applyBorder="1" applyAlignment="1" applyProtection="1">
      <alignment horizontal="center" vertical="center" wrapText="1"/>
      <protection locked="0"/>
    </xf>
    <xf numFmtId="0" fontId="83" fillId="7" borderId="20" xfId="0" applyFont="1" applyFill="1" applyBorder="1" applyAlignment="1">
      <alignment horizontal="center" vertical="center" wrapText="1"/>
    </xf>
    <xf numFmtId="0" fontId="83" fillId="7" borderId="23" xfId="0" applyFont="1" applyFill="1" applyBorder="1" applyAlignment="1">
      <alignment horizontal="center" vertical="center" wrapText="1"/>
    </xf>
    <xf numFmtId="0" fontId="83" fillId="7" borderId="22"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5" fillId="4" borderId="19" xfId="0" applyFont="1" applyFill="1" applyBorder="1" applyAlignment="1">
      <alignment horizontal="center" vertical="center" wrapText="1"/>
    </xf>
    <xf numFmtId="0" fontId="45" fillId="4" borderId="20" xfId="0" applyFont="1" applyFill="1" applyBorder="1" applyAlignment="1">
      <alignment horizontal="center" vertical="center" wrapText="1"/>
    </xf>
    <xf numFmtId="0" fontId="45" fillId="4" borderId="5" xfId="0" applyFont="1" applyFill="1" applyBorder="1" applyAlignment="1">
      <alignment horizontal="center" vertical="center" wrapText="1"/>
    </xf>
    <xf numFmtId="0" fontId="45" fillId="4" borderId="0" xfId="0" applyFont="1" applyFill="1" applyAlignment="1">
      <alignment horizontal="center" vertical="center" wrapText="1"/>
    </xf>
    <xf numFmtId="0" fontId="45" fillId="4" borderId="23" xfId="0" applyFont="1" applyFill="1" applyBorder="1" applyAlignment="1">
      <alignment horizontal="center" vertical="center" wrapText="1"/>
    </xf>
    <xf numFmtId="0" fontId="45" fillId="4" borderId="21" xfId="0" applyFont="1" applyFill="1" applyBorder="1" applyAlignment="1">
      <alignment horizontal="center" vertical="center" wrapText="1"/>
    </xf>
    <xf numFmtId="0" fontId="45" fillId="4" borderId="6" xfId="0" applyFont="1" applyFill="1" applyBorder="1" applyAlignment="1">
      <alignment horizontal="center" vertical="center" wrapText="1"/>
    </xf>
    <xf numFmtId="0" fontId="45" fillId="4" borderId="22" xfId="0" applyFont="1" applyFill="1" applyBorder="1" applyAlignment="1">
      <alignment horizontal="center" vertical="center" wrapText="1"/>
    </xf>
    <xf numFmtId="0" fontId="39" fillId="4" borderId="19" xfId="0" applyFont="1" applyFill="1" applyBorder="1" applyAlignment="1">
      <alignment horizontal="center" vertical="center" wrapText="1"/>
    </xf>
    <xf numFmtId="0" fontId="39" fillId="4" borderId="20" xfId="0" applyFont="1" applyFill="1" applyBorder="1" applyAlignment="1">
      <alignment horizontal="center" vertical="center" wrapText="1"/>
    </xf>
    <xf numFmtId="0" fontId="39" fillId="4" borderId="0" xfId="0" applyFont="1" applyFill="1" applyAlignment="1">
      <alignment horizontal="center" vertical="center" wrapText="1"/>
    </xf>
    <xf numFmtId="0" fontId="39" fillId="4" borderId="23" xfId="0" applyFont="1" applyFill="1" applyBorder="1" applyAlignment="1">
      <alignment horizontal="center" vertical="center" wrapText="1"/>
    </xf>
    <xf numFmtId="0" fontId="39" fillId="4" borderId="18" xfId="0" applyFont="1" applyFill="1" applyBorder="1" applyAlignment="1">
      <alignment horizontal="center" vertical="center" wrapText="1"/>
    </xf>
    <xf numFmtId="0" fontId="39" fillId="4" borderId="5" xfId="0" applyFont="1" applyFill="1" applyBorder="1" applyAlignment="1">
      <alignment horizontal="center" vertical="center" wrapText="1"/>
    </xf>
    <xf numFmtId="0" fontId="45" fillId="4" borderId="2" xfId="0" applyFont="1" applyFill="1" applyBorder="1" applyAlignment="1">
      <alignment horizontal="center" vertical="center" wrapText="1"/>
    </xf>
    <xf numFmtId="0" fontId="45" fillId="4" borderId="3" xfId="0" applyFont="1" applyFill="1" applyBorder="1" applyAlignment="1">
      <alignment horizontal="center" vertical="center" wrapText="1"/>
    </xf>
    <xf numFmtId="0" fontId="45" fillId="4" borderId="4" xfId="0" applyFont="1" applyFill="1" applyBorder="1" applyAlignment="1">
      <alignment horizontal="center" vertical="center" wrapText="1"/>
    </xf>
    <xf numFmtId="4" fontId="45" fillId="4" borderId="36" xfId="0" applyNumberFormat="1" applyFont="1" applyFill="1" applyBorder="1" applyAlignment="1">
      <alignment horizontal="center" vertical="center" wrapText="1"/>
    </xf>
    <xf numFmtId="4" fontId="0" fillId="0" borderId="49" xfId="0" applyNumberFormat="1" applyBorder="1" applyAlignment="1">
      <alignment horizontal="center" vertical="center" wrapText="1"/>
    </xf>
    <xf numFmtId="4" fontId="0" fillId="0" borderId="37" xfId="0" applyNumberFormat="1" applyBorder="1" applyAlignment="1">
      <alignment horizontal="center" vertical="center" wrapText="1"/>
    </xf>
    <xf numFmtId="0" fontId="41" fillId="8" borderId="8" xfId="0" applyFont="1" applyFill="1" applyBorder="1" applyAlignment="1">
      <alignment horizontal="left"/>
    </xf>
    <xf numFmtId="0" fontId="41" fillId="8" borderId="9" xfId="0" applyFont="1" applyFill="1" applyBorder="1" applyAlignment="1">
      <alignment horizontal="left"/>
    </xf>
    <xf numFmtId="0" fontId="41" fillId="8" borderId="10" xfId="0" applyFont="1" applyFill="1" applyBorder="1" applyAlignment="1">
      <alignment horizontal="left"/>
    </xf>
    <xf numFmtId="0" fontId="41" fillId="2" borderId="62" xfId="0" applyFont="1" applyFill="1" applyBorder="1" applyAlignment="1">
      <alignment horizontal="left"/>
    </xf>
    <xf numFmtId="0" fontId="41" fillId="2" borderId="53" xfId="0" applyFont="1" applyFill="1" applyBorder="1" applyAlignment="1">
      <alignment horizontal="left"/>
    </xf>
    <xf numFmtId="0" fontId="41" fillId="2" borderId="51" xfId="0" applyFont="1" applyFill="1" applyBorder="1" applyAlignment="1">
      <alignment horizontal="left"/>
    </xf>
    <xf numFmtId="1" fontId="36" fillId="2" borderId="8" xfId="0" applyNumberFormat="1" applyFont="1" applyFill="1" applyBorder="1" applyAlignment="1">
      <alignment horizontal="left"/>
    </xf>
    <xf numFmtId="1" fontId="36" fillId="2" borderId="9" xfId="0" applyNumberFormat="1" applyFont="1" applyFill="1" applyBorder="1" applyAlignment="1">
      <alignment horizontal="left"/>
    </xf>
    <xf numFmtId="1" fontId="36" fillId="2" borderId="29" xfId="0" applyNumberFormat="1" applyFont="1" applyFill="1" applyBorder="1" applyAlignment="1">
      <alignment horizontal="left"/>
    </xf>
    <xf numFmtId="0" fontId="41" fillId="2" borderId="8" xfId="0" applyFont="1" applyFill="1" applyBorder="1" applyAlignment="1">
      <alignment horizontal="left"/>
    </xf>
    <xf numFmtId="0" fontId="41" fillId="2" borderId="9" xfId="0" applyFont="1" applyFill="1" applyBorder="1" applyAlignment="1">
      <alignment horizontal="left"/>
    </xf>
    <xf numFmtId="0" fontId="41" fillId="2" borderId="29" xfId="0" applyFont="1" applyFill="1" applyBorder="1" applyAlignment="1">
      <alignment horizontal="left"/>
    </xf>
    <xf numFmtId="3" fontId="41" fillId="2" borderId="8" xfId="0" applyNumberFormat="1" applyFont="1" applyFill="1" applyBorder="1" applyAlignment="1">
      <alignment horizontal="left"/>
    </xf>
    <xf numFmtId="49" fontId="41" fillId="2" borderId="8" xfId="0" applyNumberFormat="1" applyFont="1" applyFill="1" applyBorder="1" applyAlignment="1">
      <alignment horizontal="left"/>
    </xf>
    <xf numFmtId="49" fontId="41" fillId="2" borderId="28" xfId="0" applyNumberFormat="1" applyFont="1" applyFill="1" applyBorder="1" applyAlignment="1">
      <alignment horizontal="left" vertical="top"/>
    </xf>
    <xf numFmtId="0" fontId="41" fillId="2" borderId="9" xfId="0" applyFont="1" applyFill="1" applyBorder="1" applyAlignment="1">
      <alignment horizontal="left" vertical="top"/>
    </xf>
    <xf numFmtId="0" fontId="41" fillId="2" borderId="29" xfId="0" applyFont="1" applyFill="1" applyBorder="1" applyAlignment="1">
      <alignment horizontal="left" vertical="top"/>
    </xf>
    <xf numFmtId="1" fontId="41" fillId="2" borderId="28" xfId="0" applyNumberFormat="1" applyFont="1" applyFill="1" applyBorder="1" applyAlignment="1">
      <alignment horizontal="center" vertical="top"/>
    </xf>
    <xf numFmtId="0" fontId="41" fillId="2" borderId="9" xfId="0" applyFont="1" applyFill="1" applyBorder="1" applyAlignment="1">
      <alignment horizontal="center" vertical="top"/>
    </xf>
    <xf numFmtId="0" fontId="41" fillId="2" borderId="10" xfId="0" applyFont="1" applyFill="1" applyBorder="1" applyAlignment="1">
      <alignment horizontal="center" vertical="top"/>
    </xf>
    <xf numFmtId="1" fontId="41" fillId="2" borderId="8" xfId="0" applyNumberFormat="1" applyFont="1" applyFill="1" applyBorder="1" applyAlignment="1">
      <alignment horizontal="center" vertical="top"/>
    </xf>
    <xf numFmtId="0" fontId="41" fillId="2" borderId="29" xfId="0" applyFont="1" applyFill="1" applyBorder="1" applyAlignment="1">
      <alignment horizontal="center" vertical="top"/>
    </xf>
    <xf numFmtId="0" fontId="41" fillId="2" borderId="6" xfId="0" applyFont="1" applyFill="1" applyBorder="1" applyAlignment="1">
      <alignment horizontal="center"/>
    </xf>
    <xf numFmtId="14" fontId="41" fillId="8" borderId="8" xfId="0" applyNumberFormat="1" applyFont="1" applyFill="1" applyBorder="1" applyAlignment="1">
      <alignment horizontal="left"/>
    </xf>
    <xf numFmtId="0" fontId="45" fillId="8" borderId="8" xfId="0" applyFont="1" applyFill="1" applyBorder="1" applyAlignment="1">
      <alignment horizontal="left"/>
    </xf>
    <xf numFmtId="0" fontId="45" fillId="8" borderId="9" xfId="0" applyFont="1" applyFill="1" applyBorder="1" applyAlignment="1">
      <alignment horizontal="left"/>
    </xf>
    <xf numFmtId="0" fontId="45" fillId="8" borderId="29" xfId="0" applyFont="1" applyFill="1" applyBorder="1" applyAlignment="1">
      <alignment horizontal="left"/>
    </xf>
    <xf numFmtId="0" fontId="56" fillId="8" borderId="17" xfId="0" applyFont="1" applyFill="1" applyBorder="1" applyAlignment="1">
      <alignment horizontal="left" vertical="top"/>
    </xf>
    <xf numFmtId="0" fontId="56" fillId="8" borderId="12" xfId="0" applyFont="1" applyFill="1" applyBorder="1" applyAlignment="1">
      <alignment horizontal="left" vertical="top"/>
    </xf>
    <xf numFmtId="0" fontId="56" fillId="8" borderId="35" xfId="0" applyFont="1" applyFill="1" applyBorder="1" applyAlignment="1">
      <alignment horizontal="left" vertical="top"/>
    </xf>
    <xf numFmtId="0" fontId="56" fillId="8" borderId="24" xfId="0" applyFont="1" applyFill="1" applyBorder="1" applyAlignment="1">
      <alignment horizontal="left" vertical="top"/>
    </xf>
    <xf numFmtId="0" fontId="56" fillId="8" borderId="0" xfId="0" applyFont="1" applyFill="1" applyAlignment="1">
      <alignment horizontal="left" vertical="top"/>
    </xf>
    <xf numFmtId="0" fontId="56" fillId="8" borderId="23" xfId="0" applyFont="1" applyFill="1" applyBorder="1" applyAlignment="1">
      <alignment horizontal="left" vertical="top"/>
    </xf>
    <xf numFmtId="0" fontId="56" fillId="8" borderId="63" xfId="0" applyFont="1" applyFill="1" applyBorder="1" applyAlignment="1">
      <alignment horizontal="left" vertical="top"/>
    </xf>
    <xf numFmtId="0" fontId="56" fillId="8" borderId="6" xfId="0" applyFont="1" applyFill="1" applyBorder="1" applyAlignment="1">
      <alignment horizontal="left" vertical="top"/>
    </xf>
    <xf numFmtId="0" fontId="56" fillId="8" borderId="22" xfId="0" applyFont="1" applyFill="1" applyBorder="1" applyAlignment="1">
      <alignment horizontal="left" vertical="top"/>
    </xf>
    <xf numFmtId="0" fontId="41" fillId="2" borderId="0" xfId="0" applyFont="1" applyFill="1" applyAlignment="1">
      <alignment horizontal="right"/>
    </xf>
    <xf numFmtId="0" fontId="41" fillId="2" borderId="11" xfId="0" applyFont="1" applyFill="1" applyBorder="1" applyAlignment="1">
      <alignment horizontal="right"/>
    </xf>
    <xf numFmtId="0" fontId="41" fillId="2" borderId="10" xfId="0" applyFont="1" applyFill="1" applyBorder="1" applyAlignment="1">
      <alignment horizontal="left"/>
    </xf>
    <xf numFmtId="0" fontId="41" fillId="8" borderId="8" xfId="0" applyFont="1" applyFill="1" applyBorder="1" applyAlignment="1">
      <alignment horizontal="center"/>
    </xf>
    <xf numFmtId="0" fontId="41" fillId="8" borderId="10" xfId="0" applyFont="1" applyFill="1" applyBorder="1" applyAlignment="1">
      <alignment horizontal="center"/>
    </xf>
    <xf numFmtId="49" fontId="41" fillId="2" borderId="7" xfId="0" applyNumberFormat="1" applyFont="1" applyFill="1" applyBorder="1" applyAlignment="1">
      <alignment horizontal="center"/>
    </xf>
    <xf numFmtId="0" fontId="41" fillId="2" borderId="7" xfId="0" applyFont="1" applyFill="1" applyBorder="1" applyAlignment="1">
      <alignment horizontal="center"/>
    </xf>
    <xf numFmtId="0" fontId="45" fillId="4" borderId="2" xfId="0" applyFont="1" applyFill="1" applyBorder="1" applyAlignment="1">
      <alignment horizontal="left" vertical="top" wrapText="1"/>
    </xf>
    <xf numFmtId="0" fontId="45" fillId="4" borderId="3" xfId="0" applyFont="1" applyFill="1" applyBorder="1" applyAlignment="1">
      <alignment horizontal="left" vertical="top" wrapText="1"/>
    </xf>
    <xf numFmtId="0" fontId="45" fillId="4" borderId="4" xfId="0" applyFont="1" applyFill="1" applyBorder="1" applyAlignment="1">
      <alignment horizontal="left" vertical="top" wrapText="1"/>
    </xf>
    <xf numFmtId="0" fontId="41" fillId="2" borderId="60" xfId="0" applyFont="1" applyFill="1" applyBorder="1" applyAlignment="1">
      <alignment horizontal="center"/>
    </xf>
    <xf numFmtId="0" fontId="41" fillId="2" borderId="27" xfId="0" applyFont="1" applyFill="1" applyBorder="1" applyAlignment="1">
      <alignment horizontal="center"/>
    </xf>
    <xf numFmtId="0" fontId="41" fillId="2" borderId="58" xfId="0" applyFont="1" applyFill="1" applyBorder="1" applyAlignment="1">
      <alignment horizontal="center"/>
    </xf>
    <xf numFmtId="0" fontId="36" fillId="2" borderId="8" xfId="0" applyFont="1" applyFill="1" applyBorder="1" applyAlignment="1">
      <alignment horizontal="left"/>
    </xf>
    <xf numFmtId="0" fontId="36" fillId="2" borderId="9" xfId="0" applyFont="1" applyFill="1" applyBorder="1" applyAlignment="1">
      <alignment horizontal="left"/>
    </xf>
    <xf numFmtId="0" fontId="36" fillId="2" borderId="10" xfId="0" applyFont="1" applyFill="1" applyBorder="1" applyAlignment="1">
      <alignment horizontal="left"/>
    </xf>
    <xf numFmtId="0" fontId="41" fillId="2" borderId="24" xfId="0" applyFont="1" applyFill="1" applyBorder="1" applyAlignment="1">
      <alignment horizontal="right"/>
    </xf>
    <xf numFmtId="0" fontId="41" fillId="2" borderId="8" xfId="0" applyFont="1" applyFill="1" applyBorder="1" applyAlignment="1">
      <alignment horizontal="center"/>
    </xf>
    <xf numFmtId="0" fontId="41" fillId="2" borderId="9" xfId="0" applyFont="1" applyFill="1" applyBorder="1" applyAlignment="1">
      <alignment horizontal="center"/>
    </xf>
    <xf numFmtId="0" fontId="41" fillId="2" borderId="29" xfId="0" applyFont="1" applyFill="1" applyBorder="1" applyAlignment="1">
      <alignment horizontal="center"/>
    </xf>
    <xf numFmtId="0" fontId="41" fillId="8" borderId="8" xfId="0" applyFont="1" applyFill="1" applyBorder="1" applyAlignment="1">
      <alignment horizontal="left" vertical="top"/>
    </xf>
    <xf numFmtId="0" fontId="41" fillId="8" borderId="9" xfId="0" applyFont="1" applyFill="1" applyBorder="1" applyAlignment="1">
      <alignment horizontal="left" vertical="top"/>
    </xf>
    <xf numFmtId="0" fontId="41" fillId="8" borderId="10" xfId="0" applyFont="1" applyFill="1" applyBorder="1" applyAlignment="1">
      <alignment horizontal="left" vertical="top"/>
    </xf>
    <xf numFmtId="0" fontId="0" fillId="8" borderId="8" xfId="0" applyFill="1" applyBorder="1" applyAlignment="1">
      <alignment horizontal="center"/>
    </xf>
    <xf numFmtId="0" fontId="0" fillId="8" borderId="9" xfId="0" applyFill="1" applyBorder="1" applyAlignment="1">
      <alignment horizontal="center"/>
    </xf>
    <xf numFmtId="0" fontId="0" fillId="8" borderId="10" xfId="0" applyFill="1" applyBorder="1" applyAlignment="1">
      <alignment horizontal="center"/>
    </xf>
    <xf numFmtId="0" fontId="41" fillId="8" borderId="8" xfId="0" applyFont="1" applyFill="1" applyBorder="1" applyAlignment="1">
      <alignment horizontal="left" wrapText="1"/>
    </xf>
    <xf numFmtId="0" fontId="41" fillId="8" borderId="9" xfId="0" applyFont="1" applyFill="1" applyBorder="1" applyAlignment="1">
      <alignment horizontal="left" wrapText="1"/>
    </xf>
    <xf numFmtId="0" fontId="41" fillId="8" borderId="10" xfId="0" applyFont="1" applyFill="1" applyBorder="1" applyAlignment="1">
      <alignment horizontal="left" wrapText="1"/>
    </xf>
    <xf numFmtId="0" fontId="41" fillId="2" borderId="0" xfId="0" applyFont="1" applyFill="1" applyAlignment="1">
      <alignment horizontal="left" vertical="top" wrapText="1"/>
    </xf>
    <xf numFmtId="0" fontId="41" fillId="2" borderId="23" xfId="0" applyFont="1" applyFill="1" applyBorder="1" applyAlignment="1">
      <alignment horizontal="left" vertical="top" wrapText="1"/>
    </xf>
    <xf numFmtId="0" fontId="0" fillId="8" borderId="5" xfId="0" applyFill="1" applyBorder="1" applyAlignment="1">
      <alignment horizontal="left" vertical="top"/>
    </xf>
    <xf numFmtId="0" fontId="0" fillId="8" borderId="0" xfId="0" applyFill="1" applyAlignment="1">
      <alignment horizontal="left" vertical="top"/>
    </xf>
    <xf numFmtId="0" fontId="0" fillId="8" borderId="23" xfId="0" applyFill="1" applyBorder="1" applyAlignment="1">
      <alignment horizontal="left" vertical="top"/>
    </xf>
    <xf numFmtId="0" fontId="0" fillId="8" borderId="21" xfId="0" applyFill="1" applyBorder="1" applyAlignment="1">
      <alignment horizontal="left" vertical="top"/>
    </xf>
    <xf numFmtId="0" fontId="0" fillId="8" borderId="6" xfId="0" applyFill="1" applyBorder="1" applyAlignment="1">
      <alignment horizontal="left" vertical="top"/>
    </xf>
    <xf numFmtId="0" fontId="0" fillId="8" borderId="22" xfId="0" applyFill="1" applyBorder="1" applyAlignment="1">
      <alignment horizontal="left" vertical="top"/>
    </xf>
    <xf numFmtId="0" fontId="41" fillId="8" borderId="5" xfId="0" applyFont="1" applyFill="1" applyBorder="1" applyAlignment="1">
      <alignment horizontal="left" vertical="top"/>
    </xf>
    <xf numFmtId="0" fontId="41" fillId="8" borderId="0" xfId="0" applyFont="1" applyFill="1" applyAlignment="1">
      <alignment horizontal="left" vertical="top"/>
    </xf>
    <xf numFmtId="0" fontId="41" fillId="8" borderId="23" xfId="0" applyFont="1" applyFill="1" applyBorder="1" applyAlignment="1">
      <alignment horizontal="left" vertical="top"/>
    </xf>
    <xf numFmtId="0" fontId="41" fillId="8" borderId="32" xfId="0" applyFont="1" applyFill="1" applyBorder="1" applyAlignment="1">
      <alignment horizontal="left" vertical="top"/>
    </xf>
    <xf numFmtId="0" fontId="41" fillId="8" borderId="15" xfId="0" applyFont="1" applyFill="1" applyBorder="1" applyAlignment="1">
      <alignment horizontal="left" vertical="top"/>
    </xf>
    <xf numFmtId="0" fontId="41" fillId="8" borderId="33" xfId="0" applyFont="1" applyFill="1" applyBorder="1" applyAlignment="1">
      <alignment horizontal="left" vertical="top"/>
    </xf>
    <xf numFmtId="49" fontId="28" fillId="0" borderId="5" xfId="0" applyNumberFormat="1" applyFont="1" applyBorder="1" applyAlignment="1">
      <alignment horizontal="left" vertical="center" wrapText="1"/>
    </xf>
    <xf numFmtId="49" fontId="28" fillId="0" borderId="0" xfId="0" applyNumberFormat="1" applyFont="1" applyAlignment="1">
      <alignment horizontal="left" vertical="center" wrapText="1"/>
    </xf>
    <xf numFmtId="49" fontId="28" fillId="0" borderId="11" xfId="0" applyNumberFormat="1" applyFont="1" applyBorder="1" applyAlignment="1">
      <alignment horizontal="left" vertical="center" wrapText="1"/>
    </xf>
    <xf numFmtId="3" fontId="28" fillId="3" borderId="8" xfId="0" applyNumberFormat="1" applyFont="1" applyFill="1" applyBorder="1" applyAlignment="1">
      <alignment horizontal="center" vertical="center"/>
    </xf>
    <xf numFmtId="0" fontId="28" fillId="3" borderId="10" xfId="0" applyFont="1" applyFill="1" applyBorder="1" applyAlignment="1">
      <alignment horizontal="center" vertical="center"/>
    </xf>
    <xf numFmtId="0" fontId="28" fillId="2" borderId="8" xfId="0" applyFont="1" applyFill="1" applyBorder="1" applyAlignment="1">
      <alignment horizontal="center" vertical="center"/>
    </xf>
    <xf numFmtId="0" fontId="28" fillId="2" borderId="9" xfId="0" applyFont="1" applyFill="1" applyBorder="1" applyAlignment="1">
      <alignment horizontal="center" vertical="center"/>
    </xf>
    <xf numFmtId="0" fontId="28" fillId="2" borderId="10" xfId="0" applyFont="1" applyFill="1" applyBorder="1" applyAlignment="1">
      <alignment horizontal="center" vertical="center"/>
    </xf>
    <xf numFmtId="9" fontId="28" fillId="2" borderId="28" xfId="0" applyNumberFormat="1" applyFont="1" applyFill="1" applyBorder="1" applyAlignment="1">
      <alignment horizontal="center"/>
    </xf>
    <xf numFmtId="9" fontId="28" fillId="2" borderId="29" xfId="0" applyNumberFormat="1" applyFont="1" applyFill="1" applyBorder="1" applyAlignment="1">
      <alignment horizontal="center"/>
    </xf>
    <xf numFmtId="0" fontId="28" fillId="11" borderId="46" xfId="0" applyFont="1" applyFill="1" applyBorder="1" applyAlignment="1">
      <alignment horizontal="right"/>
    </xf>
    <xf numFmtId="0" fontId="28" fillId="11" borderId="48" xfId="0" applyFont="1" applyFill="1" applyBorder="1" applyAlignment="1">
      <alignment horizontal="right"/>
    </xf>
    <xf numFmtId="0" fontId="0" fillId="2" borderId="7" xfId="0" applyFill="1" applyBorder="1" applyAlignment="1">
      <alignment horizontal="center"/>
    </xf>
    <xf numFmtId="167" fontId="28" fillId="11" borderId="5" xfId="0" applyNumberFormat="1" applyFont="1" applyFill="1" applyBorder="1" applyAlignment="1">
      <alignment horizontal="center"/>
    </xf>
    <xf numFmtId="167" fontId="28" fillId="11" borderId="23" xfId="0" applyNumberFormat="1" applyFont="1" applyFill="1" applyBorder="1" applyAlignment="1">
      <alignment horizontal="center"/>
    </xf>
    <xf numFmtId="9" fontId="28" fillId="2" borderId="59" xfId="0" applyNumberFormat="1" applyFont="1" applyFill="1" applyBorder="1" applyAlignment="1">
      <alignment horizontal="right"/>
    </xf>
    <xf numFmtId="9" fontId="28" fillId="2" borderId="57" xfId="0" applyNumberFormat="1" applyFont="1" applyFill="1" applyBorder="1" applyAlignment="1">
      <alignment horizontal="right"/>
    </xf>
    <xf numFmtId="9" fontId="28" fillId="2" borderId="50" xfId="0" applyNumberFormat="1" applyFont="1" applyFill="1" applyBorder="1" applyAlignment="1">
      <alignment horizontal="center"/>
    </xf>
    <xf numFmtId="9" fontId="28" fillId="2" borderId="51" xfId="0" applyNumberFormat="1" applyFont="1" applyFill="1" applyBorder="1" applyAlignment="1">
      <alignment horizontal="center"/>
    </xf>
    <xf numFmtId="9" fontId="28" fillId="2" borderId="61" xfId="0" applyNumberFormat="1" applyFont="1" applyFill="1" applyBorder="1" applyAlignment="1">
      <alignment horizontal="center"/>
    </xf>
    <xf numFmtId="9" fontId="28" fillId="2" borderId="43" xfId="0" applyNumberFormat="1" applyFont="1" applyFill="1" applyBorder="1" applyAlignment="1">
      <alignment horizontal="center"/>
    </xf>
    <xf numFmtId="0" fontId="0" fillId="2" borderId="5" xfId="0" applyFill="1" applyBorder="1" applyAlignment="1">
      <alignment horizontal="left" wrapText="1"/>
    </xf>
    <xf numFmtId="0" fontId="0" fillId="2" borderId="0" xfId="0" applyFill="1" applyAlignment="1">
      <alignment horizontal="left" wrapText="1"/>
    </xf>
    <xf numFmtId="9" fontId="28" fillId="2" borderId="28" xfId="0" applyNumberFormat="1" applyFont="1" applyFill="1" applyBorder="1" applyAlignment="1">
      <alignment horizontal="right"/>
    </xf>
    <xf numFmtId="9" fontId="28" fillId="2" borderId="29" xfId="0" applyNumberFormat="1" applyFont="1" applyFill="1" applyBorder="1" applyAlignment="1">
      <alignment horizontal="right"/>
    </xf>
    <xf numFmtId="14" fontId="0" fillId="2" borderId="7" xfId="0" applyNumberFormat="1" applyFill="1" applyBorder="1" applyAlignment="1">
      <alignment horizontal="center"/>
    </xf>
    <xf numFmtId="3" fontId="0" fillId="2" borderId="7" xfId="0" applyNumberFormat="1" applyFill="1" applyBorder="1" applyAlignment="1">
      <alignment horizontal="center"/>
    </xf>
    <xf numFmtId="14" fontId="0" fillId="2" borderId="8" xfId="0" applyNumberFormat="1"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8" fillId="2" borderId="0" xfId="0" applyFont="1" applyFill="1" applyAlignment="1">
      <alignment horizontal="center"/>
    </xf>
    <xf numFmtId="0" fontId="28" fillId="2" borderId="23" xfId="0" applyFont="1" applyFill="1" applyBorder="1" applyAlignment="1">
      <alignment horizontal="center"/>
    </xf>
    <xf numFmtId="0" fontId="0" fillId="2" borderId="8" xfId="0" applyFill="1" applyBorder="1" applyAlignment="1">
      <alignment horizontal="center"/>
    </xf>
    <xf numFmtId="0" fontId="0" fillId="2" borderId="26" xfId="0" applyFill="1" applyBorder="1" applyAlignment="1">
      <alignment horizontal="center"/>
    </xf>
    <xf numFmtId="3" fontId="0" fillId="2" borderId="8" xfId="0" applyNumberFormat="1" applyFill="1" applyBorder="1" applyAlignment="1">
      <alignment horizontal="center"/>
    </xf>
    <xf numFmtId="3" fontId="0" fillId="2" borderId="10" xfId="0" applyNumberFormat="1" applyFill="1" applyBorder="1" applyAlignment="1">
      <alignment horizontal="center"/>
    </xf>
    <xf numFmtId="0" fontId="40" fillId="5" borderId="18" xfId="0" applyFont="1" applyFill="1" applyBorder="1" applyAlignment="1">
      <alignment horizontal="center"/>
    </xf>
    <xf numFmtId="0" fontId="40" fillId="5" borderId="19" xfId="0" applyFont="1" applyFill="1" applyBorder="1" applyAlignment="1">
      <alignment horizontal="center"/>
    </xf>
    <xf numFmtId="0" fontId="40" fillId="5" borderId="20" xfId="0" applyFont="1" applyFill="1" applyBorder="1" applyAlignment="1">
      <alignment horizontal="center"/>
    </xf>
    <xf numFmtId="0" fontId="28" fillId="2" borderId="0" xfId="0" applyFont="1" applyFill="1" applyAlignment="1">
      <alignment horizontal="right"/>
    </xf>
    <xf numFmtId="0" fontId="28" fillId="2" borderId="11" xfId="0" applyFont="1" applyFill="1" applyBorder="1" applyAlignment="1">
      <alignment horizontal="right"/>
    </xf>
    <xf numFmtId="49" fontId="28" fillId="2" borderId="0" xfId="0" applyNumberFormat="1" applyFont="1" applyFill="1" applyAlignment="1">
      <alignment horizontal="right" vertical="center"/>
    </xf>
    <xf numFmtId="0" fontId="0" fillId="2" borderId="0" xfId="0" applyFill="1" applyAlignment="1">
      <alignment horizontal="right"/>
    </xf>
    <xf numFmtId="49" fontId="28" fillId="2" borderId="11" xfId="0" applyNumberFormat="1" applyFont="1" applyFill="1" applyBorder="1" applyAlignment="1">
      <alignment horizontal="right" vertical="center"/>
    </xf>
    <xf numFmtId="3" fontId="28" fillId="2" borderId="8" xfId="0" applyNumberFormat="1" applyFont="1" applyFill="1" applyBorder="1" applyAlignment="1">
      <alignment horizontal="center"/>
    </xf>
    <xf numFmtId="3" fontId="28" fillId="2" borderId="10" xfId="0" applyNumberFormat="1" applyFont="1" applyFill="1" applyBorder="1" applyAlignment="1">
      <alignment horizontal="center"/>
    </xf>
    <xf numFmtId="1" fontId="0" fillId="2" borderId="8" xfId="0" applyNumberFormat="1" applyFill="1" applyBorder="1" applyAlignment="1">
      <alignment horizontal="center"/>
    </xf>
    <xf numFmtId="1" fontId="0" fillId="2" borderId="29" xfId="0" applyNumberFormat="1" applyFill="1" applyBorder="1" applyAlignment="1">
      <alignment horizontal="center"/>
    </xf>
    <xf numFmtId="0" fontId="19" fillId="2" borderId="34" xfId="0" applyFont="1" applyFill="1" applyBorder="1" applyAlignment="1" applyProtection="1">
      <alignment horizontal="left" vertical="center"/>
      <protection locked="0" hidden="1"/>
    </xf>
    <xf numFmtId="0" fontId="19" fillId="2" borderId="12" xfId="0" applyFont="1" applyFill="1" applyBorder="1" applyAlignment="1" applyProtection="1">
      <alignment horizontal="left" vertical="center"/>
      <protection locked="0" hidden="1"/>
    </xf>
    <xf numFmtId="0" fontId="19" fillId="2" borderId="13" xfId="0" applyFont="1" applyFill="1" applyBorder="1" applyAlignment="1" applyProtection="1">
      <alignment horizontal="left" vertical="center"/>
      <protection locked="0" hidden="1"/>
    </xf>
    <xf numFmtId="0" fontId="19" fillId="2" borderId="5" xfId="0" applyFont="1" applyFill="1" applyBorder="1" applyAlignment="1" applyProtection="1">
      <alignment horizontal="left" vertical="center"/>
      <protection locked="0" hidden="1"/>
    </xf>
    <xf numFmtId="0" fontId="19" fillId="2" borderId="0" xfId="0" applyFont="1" applyFill="1" applyAlignment="1" applyProtection="1">
      <alignment horizontal="left" vertical="center"/>
      <protection locked="0" hidden="1"/>
    </xf>
    <xf numFmtId="0" fontId="19" fillId="2" borderId="11" xfId="0" applyFont="1" applyFill="1" applyBorder="1" applyAlignment="1" applyProtection="1">
      <alignment horizontal="left" vertical="center"/>
      <protection locked="0" hidden="1"/>
    </xf>
    <xf numFmtId="0" fontId="19" fillId="2" borderId="32" xfId="0" applyFont="1" applyFill="1" applyBorder="1" applyAlignment="1" applyProtection="1">
      <alignment horizontal="left" vertical="center"/>
      <protection locked="0" hidden="1"/>
    </xf>
    <xf numFmtId="0" fontId="19" fillId="2" borderId="15" xfId="0" applyFont="1" applyFill="1" applyBorder="1" applyAlignment="1" applyProtection="1">
      <alignment horizontal="left" vertical="center"/>
      <protection locked="0" hidden="1"/>
    </xf>
    <xf numFmtId="0" fontId="19" fillId="2" borderId="16" xfId="0" applyFont="1" applyFill="1" applyBorder="1" applyAlignment="1" applyProtection="1">
      <alignment horizontal="left" vertical="center"/>
      <protection locked="0" hidden="1"/>
    </xf>
    <xf numFmtId="0" fontId="28" fillId="2" borderId="0" xfId="0" applyFont="1" applyFill="1" applyAlignment="1">
      <alignment horizontal="left" wrapText="1"/>
    </xf>
    <xf numFmtId="0" fontId="32" fillId="2" borderId="6" xfId="0" applyFont="1" applyFill="1" applyBorder="1" applyAlignment="1">
      <alignment horizontal="left" wrapText="1"/>
    </xf>
    <xf numFmtId="1" fontId="28" fillId="2" borderId="8" xfId="0" applyNumberFormat="1" applyFont="1" applyFill="1" applyBorder="1" applyAlignment="1">
      <alignment horizontal="center"/>
    </xf>
    <xf numFmtId="1" fontId="28" fillId="2" borderId="29" xfId="0" applyNumberFormat="1" applyFont="1" applyFill="1" applyBorder="1" applyAlignment="1">
      <alignment horizontal="center"/>
    </xf>
    <xf numFmtId="3" fontId="28" fillId="2" borderId="29" xfId="0" applyNumberFormat="1" applyFont="1" applyFill="1" applyBorder="1" applyAlignment="1">
      <alignment horizontal="center"/>
    </xf>
    <xf numFmtId="0" fontId="28" fillId="2" borderId="8" xfId="0" applyFont="1" applyFill="1" applyBorder="1" applyAlignment="1">
      <alignment horizontal="center"/>
    </xf>
    <xf numFmtId="0" fontId="28" fillId="2" borderId="29" xfId="0" applyFont="1" applyFill="1" applyBorder="1" applyAlignment="1">
      <alignment horizontal="center"/>
    </xf>
    <xf numFmtId="0" fontId="28" fillId="2" borderId="10" xfId="0" applyFont="1" applyFill="1" applyBorder="1" applyAlignment="1">
      <alignment horizontal="center"/>
    </xf>
    <xf numFmtId="0" fontId="32" fillId="2" borderId="21" xfId="0" applyFont="1" applyFill="1" applyBorder="1" applyAlignment="1">
      <alignment horizontal="center" wrapText="1"/>
    </xf>
    <xf numFmtId="0" fontId="32" fillId="2" borderId="6" xfId="0" applyFont="1" applyFill="1" applyBorder="1" applyAlignment="1">
      <alignment horizontal="center" wrapText="1"/>
    </xf>
    <xf numFmtId="0" fontId="0" fillId="2" borderId="24" xfId="0" applyFill="1" applyBorder="1" applyAlignment="1">
      <alignment horizontal="center"/>
    </xf>
    <xf numFmtId="0" fontId="0" fillId="2" borderId="11" xfId="0" applyFill="1" applyBorder="1" applyAlignment="1">
      <alignment horizontal="center"/>
    </xf>
    <xf numFmtId="9" fontId="28" fillId="2" borderId="30" xfId="0" applyNumberFormat="1" applyFont="1" applyFill="1" applyBorder="1" applyAlignment="1">
      <alignment horizontal="right"/>
    </xf>
    <xf numFmtId="9" fontId="28" fillId="2" borderId="31" xfId="0" applyNumberFormat="1" applyFont="1" applyFill="1" applyBorder="1" applyAlignment="1">
      <alignment horizontal="right"/>
    </xf>
    <xf numFmtId="0" fontId="57" fillId="10" borderId="54" xfId="0" applyFont="1" applyFill="1" applyBorder="1" applyAlignment="1">
      <alignment horizontal="center" vertical="center" wrapText="1"/>
    </xf>
    <xf numFmtId="0" fontId="57" fillId="10" borderId="52" xfId="0" applyFont="1" applyFill="1" applyBorder="1" applyAlignment="1">
      <alignment horizontal="center" vertical="center" wrapText="1"/>
    </xf>
    <xf numFmtId="9" fontId="28" fillId="2" borderId="61" xfId="0" applyNumberFormat="1" applyFont="1" applyFill="1" applyBorder="1" applyAlignment="1">
      <alignment horizontal="right"/>
    </xf>
    <xf numFmtId="9" fontId="28" fillId="2" borderId="43" xfId="0" applyNumberFormat="1" applyFont="1" applyFill="1" applyBorder="1" applyAlignment="1">
      <alignment horizontal="right"/>
    </xf>
  </cellXfs>
  <cellStyles count="8">
    <cellStyle name="Excel Built-in Normal" xfId="7" xr:uid="{00000000-0005-0000-0000-000000000000}"/>
    <cellStyle name="Lien hypertexte" xfId="1" builtinId="8"/>
    <cellStyle name="Lien hypertexte 2" xfId="3" xr:uid="{00000000-0005-0000-0000-000002000000}"/>
    <cellStyle name="Milliers 2" xfId="4" xr:uid="{00000000-0005-0000-0000-000003000000}"/>
    <cellStyle name="Normal" xfId="0" builtinId="0"/>
    <cellStyle name="Normal 2" xfId="2" xr:uid="{00000000-0005-0000-0000-000005000000}"/>
    <cellStyle name="Pourcentage" xfId="6" builtinId="5"/>
    <cellStyle name="Pourcentage 2" xfId="5" xr:uid="{00000000-0005-0000-0000-000007000000}"/>
  </cellStyles>
  <dxfs count="30">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theme="0" tint="-4.9989318521683403E-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006600"/>
        </patternFill>
      </fill>
    </dxf>
    <dxf>
      <fill>
        <patternFill>
          <bgColor rgb="FF006600"/>
        </patternFill>
      </fill>
    </dxf>
    <dxf>
      <fill>
        <patternFill patternType="solid">
          <bgColor rgb="FF006600"/>
        </patternFill>
      </fill>
    </dxf>
    <dxf>
      <fill>
        <patternFill>
          <bgColor rgb="FF006600"/>
        </patternFill>
      </fill>
    </dxf>
    <dxf>
      <fill>
        <patternFill>
          <bgColor rgb="FF006600"/>
        </patternFill>
      </fill>
    </dxf>
    <dxf>
      <fill>
        <patternFill>
          <bgColor rgb="FF006600"/>
        </patternFill>
      </fill>
    </dxf>
    <dxf>
      <fill>
        <patternFill>
          <bgColor theme="0"/>
        </patternFill>
      </fill>
    </dxf>
    <dxf>
      <fill>
        <patternFill>
          <bgColor rgb="FF006600"/>
        </patternFill>
      </fill>
    </dxf>
    <dxf>
      <fill>
        <patternFill>
          <bgColor rgb="FF00660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rgb="FF006600"/>
        </patternFill>
      </fill>
    </dxf>
  </dxfs>
  <tableStyles count="0" defaultTableStyle="TableStyleMedium9"/>
  <colors>
    <mruColors>
      <color rgb="FF99CCFF"/>
      <color rgb="FFFFFFCC"/>
      <color rgb="FF209055"/>
      <color rgb="FF006600"/>
      <color rgb="FFFF0000"/>
      <color rgb="FF0000FF"/>
      <color rgb="FF1F9145"/>
      <color rgb="FF288841"/>
      <color rgb="FF41713F"/>
      <color rgb="FF1F63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9</xdr:row>
          <xdr:rowOff>9525</xdr:rowOff>
        </xdr:from>
        <xdr:to>
          <xdr:col>4</xdr:col>
          <xdr:colOff>9525</xdr:colOff>
          <xdr:row>10</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9525</xdr:rowOff>
        </xdr:from>
        <xdr:to>
          <xdr:col>4</xdr:col>
          <xdr:colOff>9525</xdr:colOff>
          <xdr:row>10</xdr:row>
          <xdr:rowOff>228600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9525</xdr:rowOff>
        </xdr:from>
        <xdr:to>
          <xdr:col>4</xdr:col>
          <xdr:colOff>9525</xdr:colOff>
          <xdr:row>13</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28575</xdr:rowOff>
        </xdr:from>
        <xdr:to>
          <xdr:col>4</xdr:col>
          <xdr:colOff>9525</xdr:colOff>
          <xdr:row>28</xdr:row>
          <xdr:rowOff>190500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28575</xdr:rowOff>
        </xdr:from>
        <xdr:to>
          <xdr:col>4</xdr:col>
          <xdr:colOff>9525</xdr:colOff>
          <xdr:row>30</xdr:row>
          <xdr:rowOff>190500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0</xdr:rowOff>
        </xdr:from>
        <xdr:to>
          <xdr:col>4</xdr:col>
          <xdr:colOff>9525</xdr:colOff>
          <xdr:row>32</xdr:row>
          <xdr:rowOff>28575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0</xdr:rowOff>
        </xdr:from>
        <xdr:to>
          <xdr:col>4</xdr:col>
          <xdr:colOff>9525</xdr:colOff>
          <xdr:row>33</xdr:row>
          <xdr:rowOff>228600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19050</xdr:rowOff>
        </xdr:from>
        <xdr:to>
          <xdr:col>4</xdr:col>
          <xdr:colOff>9525</xdr:colOff>
          <xdr:row>34</xdr:row>
          <xdr:rowOff>180975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xdr:row>
          <xdr:rowOff>19050</xdr:rowOff>
        </xdr:from>
        <xdr:to>
          <xdr:col>4</xdr:col>
          <xdr:colOff>9525</xdr:colOff>
          <xdr:row>35</xdr:row>
          <xdr:rowOff>180975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28575</xdr:rowOff>
        </xdr:from>
        <xdr:to>
          <xdr:col>4</xdr:col>
          <xdr:colOff>9525</xdr:colOff>
          <xdr:row>37</xdr:row>
          <xdr:rowOff>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9525</xdr:rowOff>
        </xdr:from>
        <xdr:to>
          <xdr:col>4</xdr:col>
          <xdr:colOff>9525</xdr:colOff>
          <xdr:row>15</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38100</xdr:rowOff>
        </xdr:from>
        <xdr:to>
          <xdr:col>4</xdr:col>
          <xdr:colOff>9525</xdr:colOff>
          <xdr:row>28</xdr:row>
          <xdr:rowOff>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000-00001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xdr:row>
          <xdr:rowOff>9525</xdr:rowOff>
        </xdr:from>
        <xdr:to>
          <xdr:col>4</xdr:col>
          <xdr:colOff>9525</xdr:colOff>
          <xdr:row>16</xdr:row>
          <xdr:rowOff>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000-00001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38100</xdr:rowOff>
        </xdr:from>
        <xdr:to>
          <xdr:col>4</xdr:col>
          <xdr:colOff>9525</xdr:colOff>
          <xdr:row>38</xdr:row>
          <xdr:rowOff>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000-00001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9525</xdr:rowOff>
        </xdr:from>
        <xdr:to>
          <xdr:col>4</xdr:col>
          <xdr:colOff>9525</xdr:colOff>
          <xdr:row>17</xdr:row>
          <xdr:rowOff>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000-00001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9525</xdr:colOff>
          <xdr:row>22</xdr:row>
          <xdr:rowOff>228600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000-00001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9525</xdr:colOff>
          <xdr:row>22</xdr:row>
          <xdr:rowOff>228600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000-00002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9525</xdr:colOff>
          <xdr:row>22</xdr:row>
          <xdr:rowOff>228600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000-00002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9525</xdr:rowOff>
        </xdr:from>
        <xdr:to>
          <xdr:col>4</xdr:col>
          <xdr:colOff>9525</xdr:colOff>
          <xdr:row>19</xdr:row>
          <xdr:rowOff>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000-00002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9525</xdr:rowOff>
        </xdr:from>
        <xdr:to>
          <xdr:col>4</xdr:col>
          <xdr:colOff>9525</xdr:colOff>
          <xdr:row>23</xdr:row>
          <xdr:rowOff>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000-00002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28575</xdr:rowOff>
        </xdr:from>
        <xdr:to>
          <xdr:col>4</xdr:col>
          <xdr:colOff>9525</xdr:colOff>
          <xdr:row>29</xdr:row>
          <xdr:rowOff>190500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000-00002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0</xdr:rowOff>
        </xdr:from>
        <xdr:to>
          <xdr:col>4</xdr:col>
          <xdr:colOff>9525</xdr:colOff>
          <xdr:row>32</xdr:row>
          <xdr:rowOff>228600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000-00002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9525</xdr:rowOff>
        </xdr:from>
        <xdr:to>
          <xdr:col>4</xdr:col>
          <xdr:colOff>9525</xdr:colOff>
          <xdr:row>11</xdr:row>
          <xdr:rowOff>247650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000-00002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9525</xdr:rowOff>
        </xdr:from>
        <xdr:to>
          <xdr:col>4</xdr:col>
          <xdr:colOff>9525</xdr:colOff>
          <xdr:row>14</xdr:row>
          <xdr:rowOff>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000-00002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9525</xdr:colOff>
          <xdr:row>13</xdr:row>
          <xdr:rowOff>228600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000-00002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9525</xdr:colOff>
          <xdr:row>13</xdr:row>
          <xdr:rowOff>228600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000-00002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9525</xdr:colOff>
          <xdr:row>13</xdr:row>
          <xdr:rowOff>228600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000-00002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9525</xdr:rowOff>
        </xdr:from>
        <xdr:to>
          <xdr:col>4</xdr:col>
          <xdr:colOff>9525</xdr:colOff>
          <xdr:row>14</xdr:row>
          <xdr:rowOff>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000-00002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0</xdr:rowOff>
        </xdr:from>
        <xdr:to>
          <xdr:col>4</xdr:col>
          <xdr:colOff>9525</xdr:colOff>
          <xdr:row>9</xdr:row>
          <xdr:rowOff>228600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000-00002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0</xdr:rowOff>
        </xdr:from>
        <xdr:to>
          <xdr:col>4</xdr:col>
          <xdr:colOff>9525</xdr:colOff>
          <xdr:row>9</xdr:row>
          <xdr:rowOff>228600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000-00002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0</xdr:rowOff>
        </xdr:from>
        <xdr:to>
          <xdr:col>4</xdr:col>
          <xdr:colOff>9525</xdr:colOff>
          <xdr:row>9</xdr:row>
          <xdr:rowOff>228600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000-00002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9525</xdr:rowOff>
        </xdr:from>
        <xdr:to>
          <xdr:col>4</xdr:col>
          <xdr:colOff>9525</xdr:colOff>
          <xdr:row>10</xdr:row>
          <xdr:rowOff>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000-00002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0</xdr:rowOff>
        </xdr:from>
        <xdr:to>
          <xdr:col>4</xdr:col>
          <xdr:colOff>9525</xdr:colOff>
          <xdr:row>11</xdr:row>
          <xdr:rowOff>228600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000-00003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0</xdr:rowOff>
        </xdr:from>
        <xdr:to>
          <xdr:col>4</xdr:col>
          <xdr:colOff>9525</xdr:colOff>
          <xdr:row>11</xdr:row>
          <xdr:rowOff>228600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000-00003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0</xdr:rowOff>
        </xdr:from>
        <xdr:to>
          <xdr:col>4</xdr:col>
          <xdr:colOff>9525</xdr:colOff>
          <xdr:row>11</xdr:row>
          <xdr:rowOff>228600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000-00003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9525</xdr:rowOff>
        </xdr:from>
        <xdr:to>
          <xdr:col>4</xdr:col>
          <xdr:colOff>9525</xdr:colOff>
          <xdr:row>12</xdr:row>
          <xdr:rowOff>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000-00003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0</xdr:rowOff>
        </xdr:from>
        <xdr:to>
          <xdr:col>4</xdr:col>
          <xdr:colOff>9525</xdr:colOff>
          <xdr:row>23</xdr:row>
          <xdr:rowOff>228600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000-00003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0</xdr:rowOff>
        </xdr:from>
        <xdr:to>
          <xdr:col>4</xdr:col>
          <xdr:colOff>9525</xdr:colOff>
          <xdr:row>23</xdr:row>
          <xdr:rowOff>228600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000-00003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0</xdr:rowOff>
        </xdr:from>
        <xdr:to>
          <xdr:col>4</xdr:col>
          <xdr:colOff>9525</xdr:colOff>
          <xdr:row>23</xdr:row>
          <xdr:rowOff>228600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000-00003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9525</xdr:rowOff>
        </xdr:from>
        <xdr:to>
          <xdr:col>4</xdr:col>
          <xdr:colOff>9525</xdr:colOff>
          <xdr:row>24</xdr:row>
          <xdr:rowOff>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000-00003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9525</xdr:rowOff>
        </xdr:from>
        <xdr:to>
          <xdr:col>4</xdr:col>
          <xdr:colOff>9525</xdr:colOff>
          <xdr:row>18</xdr:row>
          <xdr:rowOff>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000-00003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9525</xdr:rowOff>
        </xdr:from>
        <xdr:to>
          <xdr:col>4</xdr:col>
          <xdr:colOff>9525</xdr:colOff>
          <xdr:row>18</xdr:row>
          <xdr:rowOff>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000-00003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6</xdr:col>
      <xdr:colOff>342900</xdr:colOff>
      <xdr:row>3</xdr:row>
      <xdr:rowOff>180975</xdr:rowOff>
    </xdr:from>
    <xdr:ext cx="184731" cy="264560"/>
    <xdr:sp macro="" textlink="">
      <xdr:nvSpPr>
        <xdr:cNvPr id="2" name="ZoneTexte 1">
          <a:extLst>
            <a:ext uri="{FF2B5EF4-FFF2-40B4-BE49-F238E27FC236}">
              <a16:creationId xmlns:a16="http://schemas.microsoft.com/office/drawing/2014/main" id="{00000000-0008-0000-0900-000002000000}"/>
            </a:ext>
          </a:extLst>
        </xdr:cNvPr>
        <xdr:cNvSpPr txBox="1"/>
      </xdr:nvSpPr>
      <xdr:spPr>
        <a:xfrm>
          <a:off x="5257800" y="942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FR"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saseb\Library\Mail%20Downloads\Formulaire%20FALIB%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CT\Activit&#233;\FARAP\Archives\Formulaire%20type%20de%20demande%20d'avance\Formulaire%20amend&#233;%202014\Formulaire%20FARAP%20(version%20juillet%20201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_Sommaire"/>
      <sheetName val="2_Renseignements_entreprise "/>
      <sheetName val="3_Historique&amp;Moyens_entr."/>
      <sheetName val="4_Activite_entr."/>
      <sheetName val="5a_Guide_Outil_donnees_entr."/>
      <sheetName val="5b_Outil_ donnees_entr."/>
      <sheetName val="6_Descriptif_projet"/>
      <sheetName val="7_Dépenses_investissement"/>
      <sheetName val="8_Dépenses_intégration"/>
      <sheetName val="9_Dépenses_études"/>
      <sheetName val="10_Financement_projet"/>
      <sheetName val="11_Compte_ résultat"/>
      <sheetName val="12_Plan _financement_entr."/>
      <sheetName val="13_Notice"/>
    </sheetNames>
    <sheetDataSet>
      <sheetData sheetId="0"/>
      <sheetData sheetId="1" refreshError="1"/>
      <sheetData sheetId="2" refreshError="1"/>
      <sheetData sheetId="3">
        <row r="21">
          <cell r="AI21" t="str">
            <v>taux</v>
          </cell>
        </row>
        <row r="22">
          <cell r="B22" t="str">
            <v>Fabrication matériel</v>
          </cell>
          <cell r="AG22">
            <v>0</v>
          </cell>
          <cell r="AH22">
            <v>0</v>
          </cell>
          <cell r="AI22">
            <v>0</v>
          </cell>
        </row>
        <row r="23">
          <cell r="B23" t="str">
            <v>Edition logiciel</v>
          </cell>
          <cell r="AG23">
            <v>0</v>
          </cell>
          <cell r="AI23">
            <v>0</v>
          </cell>
        </row>
        <row r="24">
          <cell r="B24" t="str">
            <v>Location de studios / décors</v>
          </cell>
          <cell r="AG24">
            <v>0</v>
          </cell>
          <cell r="AI24">
            <v>0</v>
          </cell>
        </row>
        <row r="25">
          <cell r="B25" t="str">
            <v>Location matériel : prise de vues/ prise de son</v>
          </cell>
          <cell r="AG25">
            <v>0</v>
          </cell>
          <cell r="AI25">
            <v>0</v>
          </cell>
        </row>
        <row r="26">
          <cell r="B26" t="str">
            <v>Location machinerie/ éclairage</v>
          </cell>
          <cell r="AG26">
            <v>0</v>
          </cell>
          <cell r="AI26">
            <v>0</v>
          </cell>
        </row>
        <row r="27">
          <cell r="B27" t="str">
            <v>Vidéo Mobile/ Régie Fixe ou Flight</v>
          </cell>
          <cell r="AG27">
            <v>0</v>
          </cell>
          <cell r="AI27">
            <v>0</v>
          </cell>
        </row>
        <row r="28">
          <cell r="B28" t="str">
            <v>Animation 2D</v>
          </cell>
          <cell r="AG28">
            <v>0</v>
          </cell>
          <cell r="AI28">
            <v>0</v>
          </cell>
        </row>
        <row r="29">
          <cell r="B29" t="str">
            <v>Animation 3D</v>
          </cell>
          <cell r="AG29">
            <v>0</v>
          </cell>
          <cell r="AI29">
            <v>0</v>
          </cell>
        </row>
        <row r="30">
          <cell r="B30" t="str">
            <v>Travaux de laboratoire photochimique</v>
          </cell>
          <cell r="AG30">
            <v>0</v>
          </cell>
          <cell r="AI30">
            <v>0</v>
          </cell>
        </row>
        <row r="31">
          <cell r="B31" t="str">
            <v>Travaux de laboratoire cinéma numérique</v>
          </cell>
          <cell r="AG31">
            <v>0</v>
          </cell>
          <cell r="AI31">
            <v>0</v>
          </cell>
        </row>
        <row r="32">
          <cell r="B32" t="str">
            <v>Travaux de laboratoire vidéo</v>
          </cell>
          <cell r="AG32">
            <v>0</v>
          </cell>
          <cell r="AI32">
            <v>0</v>
          </cell>
        </row>
        <row r="33">
          <cell r="B33" t="str">
            <v>Post production Image</v>
          </cell>
          <cell r="AG33">
            <v>0</v>
          </cell>
          <cell r="AI33">
            <v>0</v>
          </cell>
        </row>
        <row r="34">
          <cell r="B34" t="str">
            <v>Post production son</v>
          </cell>
          <cell r="AG34">
            <v>0</v>
          </cell>
          <cell r="AI34">
            <v>0</v>
          </cell>
        </row>
        <row r="35">
          <cell r="B35" t="str">
            <v>Trucage analogique</v>
          </cell>
          <cell r="AG35">
            <v>0</v>
          </cell>
          <cell r="AI35">
            <v>0</v>
          </cell>
        </row>
        <row r="36">
          <cell r="B36" t="str">
            <v>Effets visuels numériques</v>
          </cell>
          <cell r="AG36">
            <v>0</v>
          </cell>
          <cell r="AI36">
            <v>0</v>
          </cell>
        </row>
        <row r="37">
          <cell r="B37" t="str">
            <v>Doublage</v>
          </cell>
          <cell r="AG37">
            <v>0</v>
          </cell>
          <cell r="AI37">
            <v>0</v>
          </cell>
        </row>
        <row r="38">
          <cell r="B38" t="str">
            <v>Sous titrage</v>
          </cell>
          <cell r="AG38">
            <v>0</v>
          </cell>
          <cell r="AI38">
            <v>0</v>
          </cell>
        </row>
        <row r="39">
          <cell r="B39" t="str">
            <v>Tirage photochimique de copies</v>
          </cell>
          <cell r="AG39">
            <v>0</v>
          </cell>
          <cell r="AI39">
            <v>0</v>
          </cell>
        </row>
        <row r="40">
          <cell r="B40" t="str">
            <v>Copies cinéma numérique, KDM, Transport, Diffusion</v>
          </cell>
          <cell r="AG40">
            <v>0</v>
          </cell>
          <cell r="AI40">
            <v>0</v>
          </cell>
        </row>
        <row r="41">
          <cell r="B41" t="str">
            <v>Authoring/ Pressage DVD/ Blu Ray</v>
          </cell>
          <cell r="AG41">
            <v>0</v>
          </cell>
          <cell r="AI41">
            <v>0</v>
          </cell>
        </row>
        <row r="42">
          <cell r="B42" t="str">
            <v>Exploitation de régie de diffusion pour le compte de tiers</v>
          </cell>
          <cell r="AG42">
            <v>0</v>
          </cell>
          <cell r="AI42">
            <v>0</v>
          </cell>
        </row>
        <row r="43">
          <cell r="B43" t="str">
            <v>Archivage et stockage</v>
          </cell>
          <cell r="AG43">
            <v>0</v>
          </cell>
          <cell r="AI43">
            <v>0</v>
          </cell>
        </row>
        <row r="44">
          <cell r="B44" t="str">
            <v>Restauration de film</v>
          </cell>
          <cell r="AG44">
            <v>0</v>
          </cell>
          <cell r="AI44">
            <v>0</v>
          </cell>
        </row>
        <row r="45">
          <cell r="B45" t="str">
            <v xml:space="preserve">Autres (précisez) : </v>
          </cell>
          <cell r="AG45">
            <v>0</v>
          </cell>
          <cell r="AI45">
            <v>0</v>
          </cell>
        </row>
        <row r="50">
          <cell r="AI50" t="str">
            <v>legende</v>
          </cell>
          <cell r="AJ50" t="str">
            <v>taux</v>
          </cell>
        </row>
        <row r="51">
          <cell r="AG51">
            <v>0</v>
          </cell>
        </row>
        <row r="52">
          <cell r="AG52">
            <v>0</v>
          </cell>
        </row>
        <row r="53">
          <cell r="AG53">
            <v>0</v>
          </cell>
          <cell r="AI53" t="str">
            <v>FLUX</v>
          </cell>
          <cell r="AJ53">
            <v>0</v>
          </cell>
        </row>
        <row r="54">
          <cell r="AG54">
            <v>0</v>
          </cell>
          <cell r="AI54" t="str">
            <v>STOCK</v>
          </cell>
          <cell r="AJ54">
            <v>0</v>
          </cell>
        </row>
        <row r="55">
          <cell r="AG55">
            <v>0</v>
          </cell>
          <cell r="AI55">
            <v>0</v>
          </cell>
          <cell r="AJ55">
            <v>0</v>
          </cell>
        </row>
        <row r="56">
          <cell r="AG56">
            <v>0</v>
          </cell>
        </row>
        <row r="57">
          <cell r="AG57">
            <v>0</v>
          </cell>
        </row>
        <row r="58">
          <cell r="AG58">
            <v>0</v>
          </cell>
        </row>
        <row r="59">
          <cell r="AG59">
            <v>0</v>
          </cell>
        </row>
        <row r="60">
          <cell r="AG60">
            <v>0</v>
          </cell>
        </row>
        <row r="61">
          <cell r="AG61">
            <v>0</v>
          </cell>
        </row>
        <row r="62">
          <cell r="AG62">
            <v>0</v>
          </cell>
        </row>
        <row r="63">
          <cell r="AG63">
            <v>0</v>
          </cell>
        </row>
        <row r="64">
          <cell r="AG64">
            <v>0</v>
          </cell>
        </row>
        <row r="65">
          <cell r="AG65">
            <v>0</v>
          </cell>
        </row>
        <row r="66">
          <cell r="AG66">
            <v>0</v>
          </cell>
        </row>
        <row r="67">
          <cell r="AG67">
            <v>0</v>
          </cell>
        </row>
      </sheetData>
      <sheetData sheetId="4" refreshError="1"/>
      <sheetData sheetId="5">
        <row r="26">
          <cell r="M26" t="str">
            <v>PETITE</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sheetName val="1 ) Lettre de demande"/>
      <sheetName val="1) Lettre de demande"/>
      <sheetName val="2) Fiche descriptive entreprise"/>
      <sheetName val="2 bis) Aides"/>
      <sheetName val="3) Présentation"/>
      <sheetName val="4) Programme d'inv (partie 1)"/>
      <sheetName val="4 ) Programme d'inv (partie 2)"/>
      <sheetName val="5) Plans financement programme"/>
      <sheetName val="6) Comptes de résultat"/>
      <sheetName val="6) Comptes de résultat 1"/>
      <sheetName val="7) Bilan"/>
      <sheetName val="Feuil1"/>
    </sheetNames>
    <sheetDataSet>
      <sheetData sheetId="0" refreshError="1"/>
      <sheetData sheetId="1">
        <row r="50">
          <cell r="A50" t="str">
            <v xml:space="preserve">Mensuelles </v>
          </cell>
        </row>
        <row r="51">
          <cell r="A51" t="str">
            <v>Trimestrielles</v>
          </cell>
        </row>
      </sheetData>
      <sheetData sheetId="2">
        <row r="51">
          <cell r="A51" t="str">
            <v xml:space="preserve">Mensuelles </v>
          </cell>
        </row>
        <row r="52">
          <cell r="A52" t="str">
            <v>Trimestrielles</v>
          </cell>
        </row>
      </sheetData>
      <sheetData sheetId="3">
        <row r="74">
          <cell r="A74" t="str">
            <v>SA</v>
          </cell>
        </row>
        <row r="75">
          <cell r="A75" t="str">
            <v>SAS</v>
          </cell>
        </row>
        <row r="76">
          <cell r="A76" t="str">
            <v>SARL</v>
          </cell>
        </row>
        <row r="77">
          <cell r="A77" t="str">
            <v>Autres</v>
          </cell>
        </row>
      </sheetData>
      <sheetData sheetId="4">
        <row r="68">
          <cell r="A68" t="str">
            <v>Oui</v>
          </cell>
        </row>
        <row r="69">
          <cell r="A69" t="str">
            <v>Non</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rgb="FFFF0000"/>
  </sheetPr>
  <dimension ref="A1:U49"/>
  <sheetViews>
    <sheetView showGridLines="0" view="pageBreakPreview" topLeftCell="A4" zoomScale="85" zoomScaleNormal="70" zoomScaleSheetLayoutView="85" zoomScalePageLayoutView="85" workbookViewId="0">
      <selection activeCell="C6" sqref="C6:Q6"/>
    </sheetView>
  </sheetViews>
  <sheetFormatPr baseColWidth="10" defaultColWidth="3.7109375" defaultRowHeight="14.25" x14ac:dyDescent="0.2"/>
  <cols>
    <col min="1" max="1" width="4.85546875" style="909" customWidth="1"/>
    <col min="2" max="2" width="2.85546875" style="909" customWidth="1"/>
    <col min="3" max="3" width="3.7109375" style="909" customWidth="1"/>
    <col min="4" max="4" width="3.7109375" style="909"/>
    <col min="5" max="5" width="9.5703125" style="909" customWidth="1"/>
    <col min="6" max="6" width="1.5703125" style="909" customWidth="1"/>
    <col min="7" max="8" width="10.7109375" style="909" customWidth="1"/>
    <col min="9" max="9" width="11.140625" style="909" customWidth="1"/>
    <col min="10" max="20" width="10.7109375" style="909" customWidth="1"/>
    <col min="21" max="21" width="13.7109375" style="909" customWidth="1"/>
    <col min="22" max="16384" width="3.7109375" style="909"/>
  </cols>
  <sheetData>
    <row r="1" spans="1:21" ht="105.75" customHeight="1" thickBot="1" x14ac:dyDescent="0.25">
      <c r="A1" s="907"/>
      <c r="B1" s="908"/>
      <c r="C1" s="908"/>
      <c r="D1" s="908"/>
      <c r="E1" s="996" t="s">
        <v>502</v>
      </c>
      <c r="F1" s="997"/>
      <c r="G1" s="997"/>
      <c r="H1" s="997"/>
      <c r="I1" s="997"/>
      <c r="J1" s="997"/>
      <c r="K1" s="997"/>
      <c r="L1" s="997"/>
      <c r="M1" s="997"/>
      <c r="N1" s="997"/>
      <c r="O1" s="997"/>
      <c r="P1" s="997"/>
      <c r="Q1" s="997"/>
      <c r="R1" s="997"/>
      <c r="S1" s="997"/>
      <c r="T1" s="997"/>
      <c r="U1" s="998"/>
    </row>
    <row r="2" spans="1:21" ht="20.100000000000001" customHeight="1" x14ac:dyDescent="0.45">
      <c r="A2" s="910"/>
      <c r="B2" s="911"/>
      <c r="C2" s="911"/>
      <c r="D2" s="911"/>
      <c r="E2" s="911"/>
      <c r="F2" s="911"/>
      <c r="G2" s="911"/>
      <c r="H2" s="911"/>
      <c r="I2" s="911"/>
      <c r="J2" s="911"/>
      <c r="K2" s="912"/>
      <c r="L2" s="913"/>
      <c r="M2" s="911"/>
      <c r="N2" s="911"/>
      <c r="O2" s="911"/>
      <c r="P2" s="911"/>
      <c r="Q2" s="911"/>
      <c r="R2" s="911"/>
      <c r="S2" s="26"/>
      <c r="T2" s="911"/>
      <c r="U2" s="911"/>
    </row>
    <row r="3" spans="1:21" ht="20.100000000000001" customHeight="1" thickBot="1" x14ac:dyDescent="0.25">
      <c r="A3" s="914"/>
      <c r="B3" s="915"/>
      <c r="C3" s="915"/>
      <c r="D3" s="915"/>
      <c r="E3" s="915"/>
      <c r="F3" s="915"/>
      <c r="G3" s="915"/>
      <c r="H3" s="915"/>
      <c r="I3" s="915"/>
      <c r="J3" s="915"/>
      <c r="K3" s="916"/>
      <c r="L3" s="917"/>
      <c r="M3" s="915"/>
      <c r="N3" s="915"/>
      <c r="O3" s="915"/>
      <c r="P3" s="915"/>
      <c r="Q3" s="915"/>
      <c r="R3" s="915"/>
      <c r="S3" s="915"/>
      <c r="T3" s="915"/>
      <c r="U3" s="915"/>
    </row>
    <row r="4" spans="1:21" ht="38.25" customHeight="1" x14ac:dyDescent="0.2">
      <c r="A4" s="832"/>
      <c r="B4" s="833"/>
      <c r="C4" s="988" t="s">
        <v>484</v>
      </c>
      <c r="D4" s="989"/>
      <c r="E4" s="989"/>
      <c r="F4" s="989"/>
      <c r="G4" s="989"/>
      <c r="H4" s="989"/>
      <c r="I4" s="989"/>
      <c r="J4" s="989"/>
      <c r="K4" s="989"/>
      <c r="L4" s="989"/>
      <c r="M4" s="989"/>
      <c r="N4" s="989"/>
      <c r="O4" s="989"/>
      <c r="P4" s="989"/>
      <c r="Q4" s="989"/>
      <c r="R4" s="989"/>
      <c r="S4" s="989"/>
      <c r="T4" s="990"/>
      <c r="U4" s="991"/>
    </row>
    <row r="5" spans="1:21" ht="52.5" customHeight="1" x14ac:dyDescent="0.2">
      <c r="A5" s="313"/>
      <c r="B5" s="314"/>
      <c r="C5" s="992" t="s">
        <v>514</v>
      </c>
      <c r="D5" s="993"/>
      <c r="E5" s="993"/>
      <c r="F5" s="993"/>
      <c r="G5" s="993"/>
      <c r="H5" s="993"/>
      <c r="I5" s="993"/>
      <c r="J5" s="993"/>
      <c r="K5" s="993"/>
      <c r="L5" s="993"/>
      <c r="M5" s="993"/>
      <c r="N5" s="993"/>
      <c r="O5" s="993"/>
      <c r="P5" s="993"/>
      <c r="Q5" s="993"/>
      <c r="R5" s="993"/>
      <c r="S5" s="993"/>
      <c r="T5" s="994"/>
      <c r="U5" s="995"/>
    </row>
    <row r="6" spans="1:21" ht="38.25" customHeight="1" x14ac:dyDescent="0.2">
      <c r="A6" s="313"/>
      <c r="B6" s="314"/>
      <c r="C6" s="1001" t="s">
        <v>432</v>
      </c>
      <c r="D6" s="1002"/>
      <c r="E6" s="1002"/>
      <c r="F6" s="1002"/>
      <c r="G6" s="1002"/>
      <c r="H6" s="1002"/>
      <c r="I6" s="1003"/>
      <c r="J6" s="1003"/>
      <c r="K6" s="1003"/>
      <c r="L6" s="1003"/>
      <c r="M6" s="1003"/>
      <c r="N6" s="1003"/>
      <c r="O6" s="1003"/>
      <c r="P6" s="1003"/>
      <c r="Q6" s="1003"/>
      <c r="R6" s="918"/>
      <c r="S6" s="918"/>
      <c r="T6" s="790"/>
      <c r="U6" s="834"/>
    </row>
    <row r="7" spans="1:21" ht="28.5" customHeight="1" thickBot="1" x14ac:dyDescent="0.25">
      <c r="A7" s="910"/>
      <c r="B7" s="21" t="s">
        <v>533</v>
      </c>
      <c r="C7" s="798"/>
      <c r="D7" s="798"/>
      <c r="E7" s="798"/>
      <c r="F7" s="798"/>
      <c r="G7" s="798"/>
      <c r="H7" s="798"/>
      <c r="I7" s="798"/>
      <c r="J7" s="798"/>
      <c r="K7" s="799"/>
      <c r="L7" s="800"/>
      <c r="M7" s="798"/>
      <c r="N7" s="798"/>
      <c r="O7" s="798"/>
      <c r="P7" s="798"/>
      <c r="Q7" s="798"/>
      <c r="R7" s="798"/>
      <c r="S7" s="798"/>
      <c r="T7" s="798"/>
      <c r="U7" s="836"/>
    </row>
    <row r="8" spans="1:21" ht="20.100000000000001" customHeight="1" x14ac:dyDescent="0.25">
      <c r="A8" s="910"/>
      <c r="B8" s="316"/>
      <c r="C8" s="801" t="s">
        <v>100</v>
      </c>
      <c r="D8" s="802"/>
      <c r="E8" s="802"/>
      <c r="F8" s="803"/>
      <c r="G8" s="802"/>
      <c r="H8" s="802"/>
      <c r="I8" s="802"/>
      <c r="J8" s="804"/>
      <c r="K8" s="805"/>
      <c r="L8" s="806"/>
      <c r="M8" s="807"/>
      <c r="N8" s="807"/>
      <c r="O8" s="807"/>
      <c r="P8" s="807"/>
      <c r="Q8" s="807"/>
      <c r="R8" s="807"/>
      <c r="S8" s="804"/>
      <c r="T8" s="804"/>
      <c r="U8" s="837"/>
    </row>
    <row r="9" spans="1:21" ht="12" customHeight="1" x14ac:dyDescent="0.2">
      <c r="A9" s="910"/>
      <c r="B9" s="911"/>
      <c r="C9" s="791"/>
      <c r="D9" s="808"/>
      <c r="E9" s="791"/>
      <c r="F9" s="791"/>
      <c r="G9" s="791"/>
      <c r="H9" s="791"/>
      <c r="I9" s="792"/>
      <c r="J9" s="791"/>
      <c r="K9" s="793"/>
      <c r="L9" s="794"/>
      <c r="M9" s="791"/>
      <c r="N9" s="791"/>
      <c r="O9" s="791"/>
      <c r="P9" s="791"/>
      <c r="Q9" s="791"/>
      <c r="R9" s="791"/>
      <c r="S9" s="791"/>
      <c r="T9" s="791"/>
      <c r="U9" s="835"/>
    </row>
    <row r="10" spans="1:21" ht="20.100000000000001" customHeight="1" x14ac:dyDescent="0.25">
      <c r="A10" s="910"/>
      <c r="B10" s="315"/>
      <c r="C10" s="795"/>
      <c r="D10" s="810"/>
      <c r="E10" s="796">
        <v>1</v>
      </c>
      <c r="F10" s="1000" t="s">
        <v>528</v>
      </c>
      <c r="G10" s="1000"/>
      <c r="H10" s="1000"/>
      <c r="I10" s="1000"/>
      <c r="J10" s="1000"/>
      <c r="K10" s="1000"/>
      <c r="L10" s="794"/>
      <c r="M10" s="792"/>
      <c r="N10" s="792"/>
      <c r="O10" s="795"/>
      <c r="P10" s="797"/>
      <c r="Q10" s="791"/>
      <c r="R10" s="791"/>
      <c r="S10" s="791"/>
      <c r="T10" s="791"/>
      <c r="U10" s="835"/>
    </row>
    <row r="11" spans="1:21" ht="20.100000000000001" customHeight="1" x14ac:dyDescent="0.2">
      <c r="A11" s="767"/>
      <c r="B11" s="768"/>
      <c r="C11" s="809"/>
      <c r="D11" s="810"/>
      <c r="E11" s="811" t="s">
        <v>477</v>
      </c>
      <c r="F11" s="986" t="s">
        <v>475</v>
      </c>
      <c r="G11" s="986"/>
      <c r="H11" s="986"/>
      <c r="I11" s="986"/>
      <c r="J11" s="986"/>
      <c r="K11" s="986"/>
      <c r="L11" s="986"/>
      <c r="M11" s="986"/>
      <c r="N11" s="986"/>
      <c r="O11" s="986"/>
      <c r="P11" s="986"/>
      <c r="Q11" s="986"/>
      <c r="R11" s="986"/>
      <c r="S11" s="986"/>
      <c r="T11" s="986"/>
      <c r="U11" s="999"/>
    </row>
    <row r="12" spans="1:21" ht="20.100000000000001" customHeight="1" x14ac:dyDescent="0.2">
      <c r="A12" s="767"/>
      <c r="B12" s="768"/>
      <c r="C12" s="809"/>
      <c r="D12" s="810"/>
      <c r="E12" s="811" t="s">
        <v>478</v>
      </c>
      <c r="F12" s="986" t="s">
        <v>476</v>
      </c>
      <c r="G12" s="987"/>
      <c r="H12" s="987"/>
      <c r="I12" s="987"/>
      <c r="J12" s="987"/>
      <c r="K12" s="987"/>
      <c r="L12" s="987"/>
      <c r="M12" s="987"/>
      <c r="N12" s="919"/>
      <c r="O12" s="919"/>
      <c r="P12" s="919"/>
      <c r="Q12" s="919"/>
      <c r="R12" s="919"/>
      <c r="S12" s="919"/>
      <c r="T12" s="919"/>
      <c r="U12" s="920"/>
    </row>
    <row r="13" spans="1:21" ht="20.100000000000001" customHeight="1" x14ac:dyDescent="0.2">
      <c r="A13" s="767"/>
      <c r="B13" s="768"/>
      <c r="C13" s="809"/>
      <c r="D13" s="810"/>
      <c r="E13" s="812" t="s">
        <v>503</v>
      </c>
      <c r="F13" s="986" t="s">
        <v>504</v>
      </c>
      <c r="G13" s="1005"/>
      <c r="H13" s="1005"/>
      <c r="I13" s="1005"/>
      <c r="J13" s="1005"/>
      <c r="K13" s="1005"/>
      <c r="L13" s="1005"/>
      <c r="M13" s="1005"/>
      <c r="N13" s="1005"/>
      <c r="O13" s="1005"/>
      <c r="P13" s="1005"/>
      <c r="Q13" s="1005"/>
      <c r="R13" s="1005"/>
      <c r="S13" s="1005"/>
      <c r="T13" s="1005"/>
      <c r="U13" s="1006"/>
    </row>
    <row r="14" spans="1:21" ht="20.100000000000001" customHeight="1" x14ac:dyDescent="0.2">
      <c r="A14" s="767"/>
      <c r="B14" s="768"/>
      <c r="C14" s="809"/>
      <c r="D14" s="810"/>
      <c r="E14" s="812" t="s">
        <v>505</v>
      </c>
      <c r="F14" s="986" t="s">
        <v>506</v>
      </c>
      <c r="G14" s="1007"/>
      <c r="H14" s="1007"/>
      <c r="I14" s="1007"/>
      <c r="J14" s="1007"/>
      <c r="K14" s="1007"/>
      <c r="L14" s="919"/>
      <c r="M14" s="919"/>
      <c r="N14" s="919"/>
      <c r="O14" s="919"/>
      <c r="P14" s="919"/>
      <c r="Q14" s="919"/>
      <c r="R14" s="919"/>
      <c r="S14" s="919"/>
      <c r="T14" s="919"/>
      <c r="U14" s="920"/>
    </row>
    <row r="15" spans="1:21" ht="20.100000000000001" customHeight="1" x14ac:dyDescent="0.2">
      <c r="A15" s="910"/>
      <c r="B15" s="911"/>
      <c r="C15" s="809"/>
      <c r="D15" s="810"/>
      <c r="E15" s="812" t="s">
        <v>417</v>
      </c>
      <c r="F15" s="986" t="s">
        <v>420</v>
      </c>
      <c r="G15" s="986"/>
      <c r="H15" s="986"/>
      <c r="I15" s="986"/>
      <c r="J15" s="986"/>
      <c r="K15" s="986"/>
      <c r="L15" s="986"/>
      <c r="M15" s="986"/>
      <c r="N15" s="986"/>
      <c r="O15" s="986"/>
      <c r="P15" s="986"/>
      <c r="Q15" s="986"/>
      <c r="R15" s="986"/>
      <c r="S15" s="986"/>
      <c r="T15" s="986"/>
      <c r="U15" s="999"/>
    </row>
    <row r="16" spans="1:21" ht="20.100000000000001" customHeight="1" x14ac:dyDescent="0.2">
      <c r="A16" s="910"/>
      <c r="B16" s="911"/>
      <c r="C16" s="809"/>
      <c r="D16" s="810"/>
      <c r="E16" s="812" t="s">
        <v>418</v>
      </c>
      <c r="F16" s="986" t="s">
        <v>421</v>
      </c>
      <c r="G16" s="986"/>
      <c r="H16" s="986"/>
      <c r="I16" s="986"/>
      <c r="J16" s="986"/>
      <c r="K16" s="986"/>
      <c r="L16" s="986"/>
      <c r="M16" s="986"/>
      <c r="N16" s="986"/>
      <c r="O16" s="986"/>
      <c r="P16" s="986"/>
      <c r="Q16" s="986"/>
      <c r="R16" s="986"/>
      <c r="S16" s="986"/>
      <c r="T16" s="986"/>
      <c r="U16" s="999"/>
    </row>
    <row r="17" spans="1:21" ht="20.100000000000001" customHeight="1" x14ac:dyDescent="0.2">
      <c r="A17" s="910"/>
      <c r="B17" s="911"/>
      <c r="C17" s="809"/>
      <c r="D17" s="810"/>
      <c r="E17" s="812" t="s">
        <v>419</v>
      </c>
      <c r="F17" s="976" t="s">
        <v>422</v>
      </c>
      <c r="G17" s="1004"/>
      <c r="H17" s="1004"/>
      <c r="I17" s="1004"/>
      <c r="J17" s="1004"/>
      <c r="K17" s="1004"/>
      <c r="L17" s="1004"/>
      <c r="M17" s="1004"/>
      <c r="N17" s="1004"/>
      <c r="O17" s="1004"/>
      <c r="P17" s="1004"/>
      <c r="Q17" s="1004"/>
      <c r="R17" s="1004"/>
      <c r="S17" s="1004"/>
      <c r="T17" s="813"/>
      <c r="U17" s="838"/>
    </row>
    <row r="18" spans="1:21" ht="20.100000000000001" customHeight="1" x14ac:dyDescent="0.2">
      <c r="A18" s="910"/>
      <c r="B18" s="911"/>
      <c r="C18" s="809"/>
      <c r="D18" s="810"/>
      <c r="E18" s="812" t="s">
        <v>431</v>
      </c>
      <c r="F18" s="976" t="s">
        <v>423</v>
      </c>
      <c r="G18" s="977"/>
      <c r="H18" s="977"/>
      <c r="I18" s="977"/>
      <c r="J18" s="977"/>
      <c r="K18" s="977"/>
      <c r="L18" s="977"/>
      <c r="M18" s="814"/>
      <c r="N18" s="814"/>
      <c r="O18" s="814"/>
      <c r="P18" s="814"/>
      <c r="Q18" s="815"/>
      <c r="R18" s="815"/>
      <c r="S18" s="816"/>
      <c r="T18" s="814"/>
      <c r="U18" s="839"/>
    </row>
    <row r="19" spans="1:21" ht="20.100000000000001" customHeight="1" x14ac:dyDescent="0.2">
      <c r="A19" s="910"/>
      <c r="B19" s="911"/>
      <c r="C19" s="809"/>
      <c r="D19" s="810"/>
      <c r="E19" s="812" t="s">
        <v>537</v>
      </c>
      <c r="F19" s="976" t="s">
        <v>539</v>
      </c>
      <c r="G19" s="977"/>
      <c r="H19" s="977"/>
      <c r="I19" s="977"/>
      <c r="J19" s="977"/>
      <c r="K19" s="977"/>
      <c r="L19" s="977"/>
      <c r="M19" s="814"/>
      <c r="N19" s="814"/>
      <c r="O19" s="814"/>
      <c r="P19" s="814"/>
      <c r="Q19" s="815"/>
      <c r="R19" s="815"/>
      <c r="S19" s="816"/>
      <c r="T19" s="814"/>
      <c r="U19" s="839"/>
    </row>
    <row r="20" spans="1:21" ht="28.5" customHeight="1" thickBot="1" x14ac:dyDescent="0.25">
      <c r="A20" s="910"/>
      <c r="B20" s="21" t="s">
        <v>534</v>
      </c>
      <c r="C20" s="798"/>
      <c r="D20" s="798"/>
      <c r="E20" s="798"/>
      <c r="F20" s="798"/>
      <c r="G20" s="798"/>
      <c r="H20" s="798"/>
      <c r="I20" s="798"/>
      <c r="J20" s="798"/>
      <c r="K20" s="799"/>
      <c r="L20" s="800"/>
      <c r="M20" s="798"/>
      <c r="N20" s="798"/>
      <c r="O20" s="798"/>
      <c r="P20" s="798"/>
      <c r="Q20" s="798"/>
      <c r="R20" s="798"/>
      <c r="S20" s="798"/>
      <c r="T20" s="798"/>
      <c r="U20" s="836"/>
    </row>
    <row r="21" spans="1:21" ht="20.100000000000001" customHeight="1" x14ac:dyDescent="0.25">
      <c r="A21" s="910"/>
      <c r="B21" s="316"/>
      <c r="C21" s="801" t="s">
        <v>100</v>
      </c>
      <c r="D21" s="802"/>
      <c r="E21" s="802"/>
      <c r="F21" s="803"/>
      <c r="G21" s="802"/>
      <c r="H21" s="802"/>
      <c r="I21" s="802"/>
      <c r="J21" s="804"/>
      <c r="K21" s="805"/>
      <c r="L21" s="806"/>
      <c r="M21" s="807"/>
      <c r="N21" s="807"/>
      <c r="O21" s="807"/>
      <c r="P21" s="807"/>
      <c r="Q21" s="807"/>
      <c r="R21" s="807"/>
      <c r="S21" s="804"/>
      <c r="T21" s="804"/>
      <c r="U21" s="837"/>
    </row>
    <row r="22" spans="1:21" ht="20.100000000000001" customHeight="1" x14ac:dyDescent="0.25">
      <c r="A22" s="910"/>
      <c r="B22" s="316"/>
      <c r="C22" s="801"/>
      <c r="D22" s="795"/>
      <c r="E22" s="795"/>
      <c r="F22" s="795"/>
      <c r="G22" s="795"/>
      <c r="H22" s="795"/>
      <c r="I22" s="795"/>
      <c r="J22" s="791"/>
      <c r="K22" s="793"/>
      <c r="L22" s="794"/>
      <c r="M22" s="792"/>
      <c r="N22" s="792"/>
      <c r="O22" s="792"/>
      <c r="P22" s="792"/>
      <c r="Q22" s="792"/>
      <c r="R22" s="792"/>
      <c r="S22" s="791"/>
      <c r="T22" s="791"/>
      <c r="U22" s="835"/>
    </row>
    <row r="23" spans="1:21" ht="20.100000000000001" customHeight="1" x14ac:dyDescent="0.2">
      <c r="A23" s="910"/>
      <c r="B23" s="911"/>
      <c r="C23" s="809"/>
      <c r="D23" s="810"/>
      <c r="E23" s="812" t="s">
        <v>530</v>
      </c>
      <c r="F23" s="976" t="s">
        <v>531</v>
      </c>
      <c r="G23" s="977"/>
      <c r="H23" s="977"/>
      <c r="I23" s="977"/>
      <c r="J23" s="977"/>
      <c r="K23" s="977"/>
      <c r="L23" s="977"/>
      <c r="M23" s="814"/>
      <c r="N23" s="814"/>
      <c r="O23" s="814"/>
      <c r="P23" s="814"/>
      <c r="Q23" s="815"/>
      <c r="R23" s="815"/>
      <c r="S23" s="816"/>
      <c r="T23" s="814"/>
      <c r="U23" s="839"/>
    </row>
    <row r="24" spans="1:21" ht="20.100000000000001" customHeight="1" x14ac:dyDescent="0.2">
      <c r="A24" s="910"/>
      <c r="B24" s="911"/>
      <c r="C24" s="809"/>
      <c r="D24" s="810"/>
      <c r="E24" s="812" t="s">
        <v>538</v>
      </c>
      <c r="F24" s="976" t="s">
        <v>424</v>
      </c>
      <c r="G24" s="977"/>
      <c r="H24" s="977"/>
      <c r="I24" s="977"/>
      <c r="J24" s="977"/>
      <c r="K24" s="977"/>
      <c r="L24" s="977"/>
      <c r="M24" s="814"/>
      <c r="N24" s="814"/>
      <c r="O24" s="814"/>
      <c r="P24" s="814"/>
      <c r="Q24" s="815"/>
      <c r="R24" s="815"/>
      <c r="S24" s="816"/>
      <c r="T24" s="814"/>
      <c r="U24" s="839"/>
    </row>
    <row r="25" spans="1:21" ht="20.100000000000001" customHeight="1" x14ac:dyDescent="0.25">
      <c r="A25" s="910"/>
      <c r="B25" s="316"/>
      <c r="C25" s="801"/>
      <c r="D25" s="795"/>
      <c r="E25" s="795"/>
      <c r="F25" s="795"/>
      <c r="G25" s="795"/>
      <c r="H25" s="795"/>
      <c r="I25" s="795"/>
      <c r="J25" s="791"/>
      <c r="K25" s="793"/>
      <c r="L25" s="794"/>
      <c r="M25" s="792"/>
      <c r="N25" s="792"/>
      <c r="O25" s="792"/>
      <c r="P25" s="792"/>
      <c r="Q25" s="792"/>
      <c r="R25" s="792"/>
      <c r="S25" s="791"/>
      <c r="T25" s="791"/>
      <c r="U25" s="835"/>
    </row>
    <row r="26" spans="1:21" ht="20.100000000000001" customHeight="1" thickBot="1" x14ac:dyDescent="0.25">
      <c r="A26" s="910"/>
      <c r="B26" s="21" t="s">
        <v>529</v>
      </c>
      <c r="C26" s="798"/>
      <c r="D26" s="798"/>
      <c r="E26" s="798"/>
      <c r="F26" s="817"/>
      <c r="G26" s="798"/>
      <c r="H26" s="798"/>
      <c r="I26" s="798"/>
      <c r="J26" s="798"/>
      <c r="K26" s="799"/>
      <c r="L26" s="800"/>
      <c r="M26" s="798"/>
      <c r="N26" s="798"/>
      <c r="O26" s="798"/>
      <c r="P26" s="798"/>
      <c r="Q26" s="798"/>
      <c r="R26" s="798"/>
      <c r="S26" s="798"/>
      <c r="T26" s="798"/>
      <c r="U26" s="836"/>
    </row>
    <row r="27" spans="1:21" ht="20.100000000000001" customHeight="1" x14ac:dyDescent="0.2">
      <c r="A27" s="910"/>
      <c r="B27" s="911"/>
      <c r="C27" s="791"/>
      <c r="D27" s="791"/>
      <c r="E27" s="791"/>
      <c r="F27" s="791"/>
      <c r="G27" s="791"/>
      <c r="H27" s="791"/>
      <c r="I27" s="792"/>
      <c r="J27" s="791"/>
      <c r="K27" s="793"/>
      <c r="L27" s="794"/>
      <c r="M27" s="791"/>
      <c r="N27" s="791"/>
      <c r="O27" s="791"/>
      <c r="P27" s="791"/>
      <c r="Q27" s="791"/>
      <c r="R27" s="791"/>
      <c r="S27" s="791"/>
      <c r="T27" s="791"/>
      <c r="U27" s="835"/>
    </row>
    <row r="28" spans="1:21" ht="15.75" x14ac:dyDescent="0.2">
      <c r="A28" s="921"/>
      <c r="B28" s="922"/>
      <c r="C28" s="828"/>
      <c r="D28" s="829"/>
      <c r="E28" s="830"/>
      <c r="F28" s="971" t="s">
        <v>273</v>
      </c>
      <c r="G28" s="971"/>
      <c r="H28" s="971"/>
      <c r="I28" s="971"/>
      <c r="J28" s="971"/>
      <c r="K28" s="971"/>
      <c r="L28" s="971"/>
      <c r="M28" s="971"/>
      <c r="N28" s="971"/>
      <c r="O28" s="971"/>
      <c r="P28" s="971"/>
      <c r="Q28" s="971"/>
      <c r="R28" s="971"/>
      <c r="S28" s="971"/>
      <c r="T28" s="971"/>
      <c r="U28" s="975"/>
    </row>
    <row r="29" spans="1:21" ht="15.75" x14ac:dyDescent="0.2">
      <c r="A29" s="921"/>
      <c r="B29" s="922"/>
      <c r="C29" s="828"/>
      <c r="D29" s="829"/>
      <c r="E29" s="830"/>
      <c r="F29" s="978" t="s">
        <v>507</v>
      </c>
      <c r="G29" s="978"/>
      <c r="H29" s="978"/>
      <c r="I29" s="978"/>
      <c r="J29" s="978"/>
      <c r="K29" s="978"/>
      <c r="L29" s="978"/>
      <c r="M29" s="978"/>
      <c r="N29" s="978"/>
      <c r="O29" s="978"/>
      <c r="P29" s="978"/>
      <c r="Q29" s="978"/>
      <c r="R29" s="978"/>
      <c r="S29" s="978"/>
      <c r="T29" s="978"/>
      <c r="U29" s="979"/>
    </row>
    <row r="30" spans="1:21" ht="30.75" customHeight="1" x14ac:dyDescent="0.2">
      <c r="A30" s="921"/>
      <c r="B30" s="922"/>
      <c r="C30" s="828"/>
      <c r="D30" s="957"/>
      <c r="E30" s="830"/>
      <c r="F30" s="971" t="s">
        <v>508</v>
      </c>
      <c r="G30" s="972"/>
      <c r="H30" s="972"/>
      <c r="I30" s="972"/>
      <c r="J30" s="972"/>
      <c r="K30" s="972"/>
      <c r="L30" s="972"/>
      <c r="M30" s="972"/>
      <c r="N30" s="972"/>
      <c r="O30" s="972"/>
      <c r="P30" s="972"/>
      <c r="Q30" s="972"/>
      <c r="R30" s="972"/>
      <c r="S30" s="972"/>
      <c r="T30" s="972"/>
      <c r="U30" s="973"/>
    </row>
    <row r="31" spans="1:21" ht="15.75" x14ac:dyDescent="0.2">
      <c r="A31" s="921"/>
      <c r="B31" s="831"/>
      <c r="C31" s="830"/>
      <c r="D31" s="829"/>
      <c r="E31" s="830"/>
      <c r="F31" s="971" t="s">
        <v>492</v>
      </c>
      <c r="G31" s="971"/>
      <c r="H31" s="971"/>
      <c r="I31" s="971"/>
      <c r="J31" s="971"/>
      <c r="K31" s="971"/>
      <c r="L31" s="971"/>
      <c r="M31" s="971"/>
      <c r="N31" s="971"/>
      <c r="O31" s="971"/>
      <c r="P31" s="971"/>
      <c r="Q31" s="971"/>
      <c r="R31" s="971"/>
      <c r="S31" s="971"/>
      <c r="T31" s="971"/>
      <c r="U31" s="975"/>
    </row>
    <row r="32" spans="1:21" ht="15.75" x14ac:dyDescent="0.2">
      <c r="A32" s="921"/>
      <c r="B32" s="922"/>
      <c r="C32" s="828"/>
      <c r="D32" s="829"/>
      <c r="E32" s="830"/>
      <c r="F32" s="971" t="s">
        <v>451</v>
      </c>
      <c r="G32" s="971"/>
      <c r="H32" s="971"/>
      <c r="I32" s="971"/>
      <c r="J32" s="971"/>
      <c r="K32" s="971"/>
      <c r="L32" s="971"/>
      <c r="M32" s="971"/>
      <c r="N32" s="971"/>
      <c r="O32" s="971"/>
      <c r="P32" s="971"/>
      <c r="Q32" s="971"/>
      <c r="R32" s="971"/>
      <c r="S32" s="971"/>
      <c r="T32" s="971"/>
      <c r="U32" s="975"/>
    </row>
    <row r="33" spans="1:21" ht="30" customHeight="1" x14ac:dyDescent="0.2">
      <c r="A33" s="921"/>
      <c r="B33" s="922"/>
      <c r="C33" s="828"/>
      <c r="D33" s="829"/>
      <c r="E33" s="830"/>
      <c r="F33" s="971" t="s">
        <v>452</v>
      </c>
      <c r="G33" s="972"/>
      <c r="H33" s="972"/>
      <c r="I33" s="972"/>
      <c r="J33" s="972"/>
      <c r="K33" s="972"/>
      <c r="L33" s="972"/>
      <c r="M33" s="972"/>
      <c r="N33" s="972"/>
      <c r="O33" s="972"/>
      <c r="P33" s="972"/>
      <c r="Q33" s="972"/>
      <c r="R33" s="972"/>
      <c r="S33" s="972"/>
      <c r="T33" s="972"/>
      <c r="U33" s="840"/>
    </row>
    <row r="34" spans="1:21" ht="29.25" customHeight="1" x14ac:dyDescent="0.2">
      <c r="A34" s="921"/>
      <c r="B34" s="831"/>
      <c r="C34" s="830"/>
      <c r="D34" s="829"/>
      <c r="E34" s="828"/>
      <c r="F34" s="982" t="s">
        <v>509</v>
      </c>
      <c r="G34" s="982"/>
      <c r="H34" s="982"/>
      <c r="I34" s="982"/>
      <c r="J34" s="982"/>
      <c r="K34" s="982"/>
      <c r="L34" s="982"/>
      <c r="M34" s="982"/>
      <c r="N34" s="982"/>
      <c r="O34" s="982"/>
      <c r="P34" s="982"/>
      <c r="Q34" s="982"/>
      <c r="R34" s="982"/>
      <c r="S34" s="982"/>
      <c r="T34" s="982"/>
      <c r="U34" s="983"/>
    </row>
    <row r="35" spans="1:21" ht="15.75" x14ac:dyDescent="0.2">
      <c r="A35" s="921"/>
      <c r="B35" s="922"/>
      <c r="C35" s="905"/>
      <c r="D35" s="829"/>
      <c r="E35" s="906"/>
      <c r="F35" s="978" t="s">
        <v>493</v>
      </c>
      <c r="G35" s="978"/>
      <c r="H35" s="978"/>
      <c r="I35" s="978"/>
      <c r="J35" s="978"/>
      <c r="K35" s="978"/>
      <c r="L35" s="978"/>
      <c r="M35" s="978"/>
      <c r="N35" s="978"/>
      <c r="O35" s="978"/>
      <c r="P35" s="978"/>
      <c r="Q35" s="978"/>
      <c r="R35" s="978"/>
      <c r="S35" s="978"/>
      <c r="T35" s="978"/>
      <c r="U35" s="979"/>
    </row>
    <row r="36" spans="1:21" ht="30.75" customHeight="1" x14ac:dyDescent="0.2">
      <c r="A36" s="921"/>
      <c r="B36" s="922"/>
      <c r="C36" s="905"/>
      <c r="D36" s="829"/>
      <c r="E36" s="906"/>
      <c r="F36" s="971" t="s">
        <v>337</v>
      </c>
      <c r="G36" s="980"/>
      <c r="H36" s="980"/>
      <c r="I36" s="980"/>
      <c r="J36" s="980"/>
      <c r="K36" s="980"/>
      <c r="L36" s="980"/>
      <c r="M36" s="980"/>
      <c r="N36" s="980"/>
      <c r="O36" s="980"/>
      <c r="P36" s="980"/>
      <c r="Q36" s="980"/>
      <c r="R36" s="980"/>
      <c r="S36" s="980"/>
      <c r="T36" s="980"/>
      <c r="U36" s="981"/>
    </row>
    <row r="37" spans="1:21" ht="15" x14ac:dyDescent="0.2">
      <c r="A37" s="921"/>
      <c r="B37" s="922"/>
      <c r="C37" s="905"/>
      <c r="D37" s="829"/>
      <c r="E37" s="906"/>
      <c r="F37" s="978" t="s">
        <v>179</v>
      </c>
      <c r="G37" s="978"/>
      <c r="H37" s="978"/>
      <c r="I37" s="978"/>
      <c r="J37" s="978"/>
      <c r="K37" s="978"/>
      <c r="L37" s="978"/>
      <c r="M37" s="978"/>
      <c r="N37" s="978"/>
      <c r="O37" s="978"/>
      <c r="P37" s="978"/>
      <c r="Q37" s="978"/>
      <c r="R37" s="978"/>
      <c r="S37" s="978"/>
      <c r="T37" s="978"/>
      <c r="U37" s="979"/>
    </row>
    <row r="38" spans="1:21" ht="15.75" x14ac:dyDescent="0.2">
      <c r="A38" s="921"/>
      <c r="B38" s="922"/>
      <c r="C38" s="828"/>
      <c r="D38" s="829"/>
      <c r="E38" s="830"/>
      <c r="F38" s="971" t="s">
        <v>453</v>
      </c>
      <c r="G38" s="971"/>
      <c r="H38" s="971"/>
      <c r="I38" s="971"/>
      <c r="J38" s="971"/>
      <c r="K38" s="971"/>
      <c r="L38" s="971"/>
      <c r="M38" s="971"/>
      <c r="N38" s="971"/>
      <c r="O38" s="971"/>
      <c r="P38" s="971"/>
      <c r="Q38" s="971"/>
      <c r="R38" s="971"/>
      <c r="S38" s="971"/>
      <c r="T38" s="971"/>
      <c r="U38" s="975"/>
    </row>
    <row r="39" spans="1:21" ht="15.75" x14ac:dyDescent="0.2">
      <c r="A39" s="910"/>
      <c r="B39" s="911"/>
      <c r="C39" s="809"/>
      <c r="D39" s="819"/>
      <c r="E39" s="811"/>
      <c r="F39" s="904"/>
      <c r="G39" s="904"/>
      <c r="H39" s="904"/>
      <c r="I39" s="904"/>
      <c r="J39" s="904"/>
      <c r="K39" s="904"/>
      <c r="L39" s="904"/>
      <c r="M39" s="904"/>
      <c r="N39" s="904"/>
      <c r="O39" s="904"/>
      <c r="P39" s="904"/>
      <c r="Q39" s="904"/>
      <c r="R39" s="904"/>
      <c r="S39" s="904"/>
      <c r="T39" s="904"/>
      <c r="U39" s="840"/>
    </row>
    <row r="40" spans="1:21" ht="20.25" x14ac:dyDescent="0.3">
      <c r="A40" s="910"/>
      <c r="B40" s="911"/>
      <c r="C40" s="791"/>
      <c r="D40" s="791"/>
      <c r="E40" s="795" t="s">
        <v>491</v>
      </c>
      <c r="F40" s="897"/>
      <c r="G40" s="897"/>
      <c r="H40" s="897"/>
      <c r="I40" s="898"/>
      <c r="J40" s="898"/>
      <c r="K40" s="899"/>
      <c r="L40" s="900"/>
      <c r="M40" s="898"/>
      <c r="N40" s="898"/>
      <c r="O40" s="791"/>
      <c r="P40" s="791"/>
      <c r="Q40" s="791"/>
      <c r="R40" s="791"/>
      <c r="S40" s="791"/>
      <c r="T40" s="791"/>
      <c r="U40" s="835"/>
    </row>
    <row r="41" spans="1:21" ht="20.100000000000001" customHeight="1" x14ac:dyDescent="0.3">
      <c r="A41" s="910"/>
      <c r="B41" s="911"/>
      <c r="C41" s="791"/>
      <c r="D41" s="791"/>
      <c r="E41" s="795" t="s">
        <v>489</v>
      </c>
      <c r="F41" s="897"/>
      <c r="G41" s="897"/>
      <c r="H41" s="897"/>
      <c r="I41" s="898"/>
      <c r="J41" s="898"/>
      <c r="K41" s="899"/>
      <c r="L41" s="900"/>
      <c r="M41" s="898"/>
      <c r="N41" s="898"/>
      <c r="O41" s="791"/>
      <c r="P41" s="791"/>
      <c r="Q41" s="791"/>
      <c r="R41" s="791"/>
      <c r="S41" s="791"/>
      <c r="T41" s="791"/>
      <c r="U41" s="835"/>
    </row>
    <row r="42" spans="1:21" ht="20.100000000000001" customHeight="1" x14ac:dyDescent="0.25">
      <c r="A42" s="910"/>
      <c r="B42" s="911"/>
      <c r="C42" s="791"/>
      <c r="D42" s="791"/>
      <c r="E42" s="795" t="s">
        <v>490</v>
      </c>
      <c r="F42" s="791"/>
      <c r="G42" s="791"/>
      <c r="H42" s="791"/>
      <c r="I42" s="820"/>
      <c r="J42" s="820"/>
      <c r="K42" s="821"/>
      <c r="L42" s="822"/>
      <c r="M42" s="820"/>
      <c r="N42" s="820"/>
      <c r="O42" s="791"/>
      <c r="P42" s="791"/>
      <c r="Q42" s="791"/>
      <c r="R42" s="791"/>
      <c r="S42" s="791"/>
      <c r="T42" s="791"/>
      <c r="U42" s="835"/>
    </row>
    <row r="43" spans="1:21" ht="20.25" customHeight="1" x14ac:dyDescent="0.2">
      <c r="A43" s="910"/>
      <c r="B43" s="911"/>
      <c r="C43" s="791"/>
      <c r="D43" s="791"/>
      <c r="O43" s="904"/>
      <c r="P43" s="904"/>
      <c r="Q43" s="904"/>
      <c r="R43" s="904"/>
      <c r="S43" s="904"/>
      <c r="T43" s="904"/>
      <c r="U43" s="840"/>
    </row>
    <row r="44" spans="1:21" ht="20.100000000000001" customHeight="1" x14ac:dyDescent="0.25">
      <c r="A44" s="910"/>
      <c r="B44" s="911"/>
      <c r="C44" s="791"/>
      <c r="D44" s="791"/>
      <c r="E44" s="971" t="s">
        <v>536</v>
      </c>
      <c r="F44" s="971"/>
      <c r="G44" s="971"/>
      <c r="H44" s="971"/>
      <c r="I44" s="971"/>
      <c r="J44" s="971"/>
      <c r="K44" s="971"/>
      <c r="L44" s="971"/>
      <c r="M44" s="971"/>
      <c r="N44" s="971"/>
      <c r="O44" s="984"/>
      <c r="P44" s="984"/>
      <c r="Q44" s="984"/>
      <c r="R44" s="984"/>
      <c r="S44" s="984"/>
      <c r="T44" s="984"/>
      <c r="U44" s="985"/>
    </row>
    <row r="45" spans="1:21" ht="20.100000000000001" customHeight="1" x14ac:dyDescent="0.2">
      <c r="A45" s="923"/>
      <c r="B45" s="924"/>
      <c r="C45" s="823"/>
      <c r="D45" s="823"/>
      <c r="E45" s="974" t="s">
        <v>454</v>
      </c>
      <c r="F45" s="971"/>
      <c r="G45" s="971"/>
      <c r="H45" s="971"/>
      <c r="I45" s="971"/>
      <c r="J45" s="971"/>
      <c r="K45" s="971"/>
      <c r="L45" s="971"/>
      <c r="M45" s="971"/>
      <c r="N45" s="971"/>
      <c r="O45" s="971"/>
      <c r="P45" s="904"/>
      <c r="Q45" s="904"/>
      <c r="R45" s="904"/>
      <c r="S45" s="904"/>
      <c r="T45" s="904"/>
      <c r="U45" s="840"/>
    </row>
    <row r="46" spans="1:21" ht="20.100000000000001" customHeight="1" x14ac:dyDescent="0.25">
      <c r="A46" s="910"/>
      <c r="B46" s="911"/>
      <c r="C46" s="791"/>
      <c r="D46" s="791"/>
      <c r="E46" s="791"/>
      <c r="F46" s="794" t="s">
        <v>450</v>
      </c>
      <c r="G46" s="791"/>
      <c r="H46" s="791"/>
      <c r="I46" s="791"/>
      <c r="J46" s="801"/>
      <c r="K46" s="818"/>
      <c r="L46" s="801"/>
      <c r="M46" s="795"/>
      <c r="N46" s="796"/>
      <c r="O46" s="796"/>
      <c r="P46" s="796"/>
      <c r="Q46" s="796"/>
      <c r="R46" s="796"/>
      <c r="S46" s="796"/>
      <c r="T46" s="796"/>
      <c r="U46" s="841"/>
    </row>
    <row r="47" spans="1:21" ht="20.100000000000001" customHeight="1" x14ac:dyDescent="0.25">
      <c r="A47" s="910"/>
      <c r="B47" s="911"/>
      <c r="C47" s="791"/>
      <c r="D47" s="791"/>
      <c r="E47" s="791"/>
      <c r="F47" s="791" t="s">
        <v>535</v>
      </c>
      <c r="G47" s="791"/>
      <c r="H47" s="791"/>
      <c r="I47" s="791"/>
      <c r="J47" s="795"/>
      <c r="K47" s="818"/>
      <c r="L47" s="801"/>
      <c r="M47" s="795"/>
      <c r="N47" s="795"/>
      <c r="O47" s="795"/>
      <c r="P47" s="795"/>
      <c r="Q47" s="795"/>
      <c r="R47" s="795"/>
      <c r="S47" s="795"/>
      <c r="T47" s="795"/>
      <c r="U47" s="842"/>
    </row>
    <row r="48" spans="1:21" ht="20.100000000000001" customHeight="1" thickBot="1" x14ac:dyDescent="0.3">
      <c r="A48" s="914"/>
      <c r="B48" s="915"/>
      <c r="C48" s="798"/>
      <c r="D48" s="798"/>
      <c r="E48" s="798"/>
      <c r="F48" s="798" t="s">
        <v>429</v>
      </c>
      <c r="G48" s="798"/>
      <c r="H48" s="798"/>
      <c r="I48" s="798"/>
      <c r="J48" s="824"/>
      <c r="K48" s="825"/>
      <c r="L48" s="826"/>
      <c r="M48" s="824"/>
      <c r="N48" s="824"/>
      <c r="O48" s="827"/>
      <c r="P48" s="827"/>
      <c r="Q48" s="827"/>
      <c r="R48" s="827"/>
      <c r="S48" s="827"/>
      <c r="T48" s="827"/>
      <c r="U48" s="843"/>
    </row>
    <row r="49" ht="20.100000000000001" customHeight="1" x14ac:dyDescent="0.2"/>
  </sheetData>
  <mergeCells count="29">
    <mergeCell ref="F18:L18"/>
    <mergeCell ref="F12:M12"/>
    <mergeCell ref="C4:U4"/>
    <mergeCell ref="C5:U5"/>
    <mergeCell ref="E1:U1"/>
    <mergeCell ref="F11:U11"/>
    <mergeCell ref="F10:K10"/>
    <mergeCell ref="C6:Q6"/>
    <mergeCell ref="F17:S17"/>
    <mergeCell ref="F13:U13"/>
    <mergeCell ref="F15:U15"/>
    <mergeCell ref="F16:U16"/>
    <mergeCell ref="F14:K14"/>
    <mergeCell ref="F30:U30"/>
    <mergeCell ref="E45:O45"/>
    <mergeCell ref="F38:U38"/>
    <mergeCell ref="F19:L19"/>
    <mergeCell ref="F23:L23"/>
    <mergeCell ref="F37:U37"/>
    <mergeCell ref="F35:U35"/>
    <mergeCell ref="F36:U36"/>
    <mergeCell ref="F28:U28"/>
    <mergeCell ref="F34:U34"/>
    <mergeCell ref="F32:U32"/>
    <mergeCell ref="F29:U29"/>
    <mergeCell ref="F31:U31"/>
    <mergeCell ref="F33:T33"/>
    <mergeCell ref="E44:U44"/>
    <mergeCell ref="F24:L24"/>
  </mergeCells>
  <phoneticPr fontId="26" type="noConversion"/>
  <hyperlinks>
    <hyperlink ref="F10:K10" location="'1. Lettre de demande'!A1" display="Lettre de demande" xr:uid="{00000000-0004-0000-0000-000000000000}"/>
    <hyperlink ref="F11:U11" location="'2.1 Renseignements Entreprise'!Zone_d_impression" display="Renseignements sur l'entreprise  (partie 1: identification et gouvernance)" xr:uid="{00000000-0004-0000-0000-000001000000}"/>
    <hyperlink ref="F13:U13" location="'3.1 Historique et perspectives'!A1" display="L'entreprise: historique, structure, stratégie" xr:uid="{00000000-0004-0000-0000-000002000000}"/>
    <hyperlink ref="F15:U15" location="'4.1 Nouvelle demande (1)'!Zone_d_impression" display="Nouvelle demande: présentation du programme d'investissement (partie 1: caractéristiques des films inclus dans le programme d'investissement présenté)" xr:uid="{00000000-0004-0000-0000-000003000000}"/>
    <hyperlink ref="F16:U16" location="'4.2 Nouvelle demande (2)'!Zone_d_impression" display="Nouvelle demande: présentation du programme d'investissement (partie 2: dépenses et stratégie de lancement des films)" xr:uid="{00000000-0004-0000-0000-000004000000}"/>
    <hyperlink ref="F17" location="'4.3 Nouvelle demande (3)'!A1" display="Nouvelle demande: présentation du programme d'investissement (partie 3: prévisions de ventes)" xr:uid="{00000000-0004-0000-0000-000005000000}"/>
    <hyperlink ref="F19:L19" location="'6. Enjeux climatiques'!A1" display="Questionnaire sur les enjeux climatiques et de décarbonation" xr:uid="{00000000-0004-0000-0000-000006000000}"/>
    <hyperlink ref="F12:M12" location="'2.2 Renseignements actionnariat'!Zone_d_impression" display="Renseignements sur l'entreprise  (partie 2: actionnariat)" xr:uid="{00000000-0004-0000-0000-000007000000}"/>
    <hyperlink ref="F14" location="'3.2 Catalogue'!Zone_d_impression" display="L'entreprise: catalogue et ventes récentes" xr:uid="{00000000-0004-0000-0000-000008000000}"/>
    <hyperlink ref="F24:L24" location="'8. Détail aides &amp; subventions'!A1" display="Détail des aides et des subventions obtenues" xr:uid="{00000000-0004-0000-0000-000009000000}"/>
    <hyperlink ref="F23:L23" location="' 7. Demande d''allègement'!de" display="Lettre de demande d'allègement" xr:uid="{00000000-0004-0000-0000-00000A000000}"/>
    <hyperlink ref="F18:L18" location="'5. Plan de financement'!A1" display="Plan de financement du programme d'investissement" xr:uid="{041A09B4-0238-4705-B5FB-EA407C24CAB8}"/>
  </hyperlinks>
  <printOptions horizontalCentered="1" verticalCentered="1"/>
  <pageMargins left="0.59055118110236227" right="0.59055118110236227" top="0.98425196850393704" bottom="0.98425196850393704" header="0.51181102362204722" footer="0.51181102362204722"/>
  <pageSetup paperSize="9" scale="44"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3</xdr:col>
                    <xdr:colOff>19050</xdr:colOff>
                    <xdr:row>9</xdr:row>
                    <xdr:rowOff>9525</xdr:rowOff>
                  </from>
                  <to>
                    <xdr:col>4</xdr:col>
                    <xdr:colOff>9525</xdr:colOff>
                    <xdr:row>10</xdr:row>
                    <xdr:rowOff>0</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3</xdr:col>
                    <xdr:colOff>19050</xdr:colOff>
                    <xdr:row>10</xdr:row>
                    <xdr:rowOff>9525</xdr:rowOff>
                  </from>
                  <to>
                    <xdr:col>4</xdr:col>
                    <xdr:colOff>9525</xdr:colOff>
                    <xdr:row>10</xdr:row>
                    <xdr:rowOff>228600</xdr:rowOff>
                  </to>
                </anchor>
              </controlPr>
            </control>
          </mc:Choice>
        </mc:AlternateContent>
        <mc:AlternateContent xmlns:mc="http://schemas.openxmlformats.org/markup-compatibility/2006">
          <mc:Choice Requires="x14">
            <control shapeId="11267" r:id="rId6" name="Check Box 3">
              <controlPr locked="0" defaultSize="0" autoFill="0" autoLine="0" autoPict="0">
                <anchor moveWithCells="1">
                  <from>
                    <xdr:col>3</xdr:col>
                    <xdr:colOff>19050</xdr:colOff>
                    <xdr:row>12</xdr:row>
                    <xdr:rowOff>9525</xdr:rowOff>
                  </from>
                  <to>
                    <xdr:col>4</xdr:col>
                    <xdr:colOff>9525</xdr:colOff>
                    <xdr:row>13</xdr:row>
                    <xdr:rowOff>0</xdr:rowOff>
                  </to>
                </anchor>
              </controlPr>
            </control>
          </mc:Choice>
        </mc:AlternateContent>
        <mc:AlternateContent xmlns:mc="http://schemas.openxmlformats.org/markup-compatibility/2006">
          <mc:Choice Requires="x14">
            <control shapeId="11273" r:id="rId7" name="Check Box 9">
              <controlPr locked="0" defaultSize="0" autoFill="0" autoLine="0" autoPict="0">
                <anchor moveWithCells="1">
                  <from>
                    <xdr:col>3</xdr:col>
                    <xdr:colOff>19050</xdr:colOff>
                    <xdr:row>28</xdr:row>
                    <xdr:rowOff>28575</xdr:rowOff>
                  </from>
                  <to>
                    <xdr:col>4</xdr:col>
                    <xdr:colOff>9525</xdr:colOff>
                    <xdr:row>28</xdr:row>
                    <xdr:rowOff>190500</xdr:rowOff>
                  </to>
                </anchor>
              </controlPr>
            </control>
          </mc:Choice>
        </mc:AlternateContent>
        <mc:AlternateContent xmlns:mc="http://schemas.openxmlformats.org/markup-compatibility/2006">
          <mc:Choice Requires="x14">
            <control shapeId="11274" r:id="rId8" name="Check Box 10">
              <controlPr locked="0" defaultSize="0" autoFill="0" autoLine="0" autoPict="0">
                <anchor moveWithCells="1">
                  <from>
                    <xdr:col>3</xdr:col>
                    <xdr:colOff>19050</xdr:colOff>
                    <xdr:row>30</xdr:row>
                    <xdr:rowOff>28575</xdr:rowOff>
                  </from>
                  <to>
                    <xdr:col>4</xdr:col>
                    <xdr:colOff>9525</xdr:colOff>
                    <xdr:row>30</xdr:row>
                    <xdr:rowOff>190500</xdr:rowOff>
                  </to>
                </anchor>
              </controlPr>
            </control>
          </mc:Choice>
        </mc:AlternateContent>
        <mc:AlternateContent xmlns:mc="http://schemas.openxmlformats.org/markup-compatibility/2006">
          <mc:Choice Requires="x14">
            <control shapeId="11275" r:id="rId9" name="Check Box 11">
              <controlPr locked="0" defaultSize="0" autoFill="0" autoLine="0" autoPict="0">
                <anchor moveWithCells="1">
                  <from>
                    <xdr:col>3</xdr:col>
                    <xdr:colOff>19050</xdr:colOff>
                    <xdr:row>31</xdr:row>
                    <xdr:rowOff>0</xdr:rowOff>
                  </from>
                  <to>
                    <xdr:col>4</xdr:col>
                    <xdr:colOff>9525</xdr:colOff>
                    <xdr:row>32</xdr:row>
                    <xdr:rowOff>28575</xdr:rowOff>
                  </to>
                </anchor>
              </controlPr>
            </control>
          </mc:Choice>
        </mc:AlternateContent>
        <mc:AlternateContent xmlns:mc="http://schemas.openxmlformats.org/markup-compatibility/2006">
          <mc:Choice Requires="x14">
            <control shapeId="11277" r:id="rId10" name="Check Box 13">
              <controlPr locked="0" defaultSize="0" autoFill="0" autoLine="0" autoPict="0">
                <anchor moveWithCells="1">
                  <from>
                    <xdr:col>3</xdr:col>
                    <xdr:colOff>19050</xdr:colOff>
                    <xdr:row>33</xdr:row>
                    <xdr:rowOff>0</xdr:rowOff>
                  </from>
                  <to>
                    <xdr:col>4</xdr:col>
                    <xdr:colOff>9525</xdr:colOff>
                    <xdr:row>33</xdr:row>
                    <xdr:rowOff>228600</xdr:rowOff>
                  </to>
                </anchor>
              </controlPr>
            </control>
          </mc:Choice>
        </mc:AlternateContent>
        <mc:AlternateContent xmlns:mc="http://schemas.openxmlformats.org/markup-compatibility/2006">
          <mc:Choice Requires="x14">
            <control shapeId="11279" r:id="rId11" name="Check Box 15">
              <controlPr locked="0" defaultSize="0" autoFill="0" autoLine="0" autoPict="0">
                <anchor moveWithCells="1">
                  <from>
                    <xdr:col>3</xdr:col>
                    <xdr:colOff>19050</xdr:colOff>
                    <xdr:row>34</xdr:row>
                    <xdr:rowOff>19050</xdr:rowOff>
                  </from>
                  <to>
                    <xdr:col>4</xdr:col>
                    <xdr:colOff>9525</xdr:colOff>
                    <xdr:row>34</xdr:row>
                    <xdr:rowOff>180975</xdr:rowOff>
                  </to>
                </anchor>
              </controlPr>
            </control>
          </mc:Choice>
        </mc:AlternateContent>
        <mc:AlternateContent xmlns:mc="http://schemas.openxmlformats.org/markup-compatibility/2006">
          <mc:Choice Requires="x14">
            <control shapeId="11280" r:id="rId12" name="Check Box 16">
              <controlPr locked="0" defaultSize="0" autoFill="0" autoLine="0" autoPict="0">
                <anchor moveWithCells="1">
                  <from>
                    <xdr:col>3</xdr:col>
                    <xdr:colOff>19050</xdr:colOff>
                    <xdr:row>35</xdr:row>
                    <xdr:rowOff>19050</xdr:rowOff>
                  </from>
                  <to>
                    <xdr:col>4</xdr:col>
                    <xdr:colOff>9525</xdr:colOff>
                    <xdr:row>35</xdr:row>
                    <xdr:rowOff>180975</xdr:rowOff>
                  </to>
                </anchor>
              </controlPr>
            </control>
          </mc:Choice>
        </mc:AlternateContent>
        <mc:AlternateContent xmlns:mc="http://schemas.openxmlformats.org/markup-compatibility/2006">
          <mc:Choice Requires="x14">
            <control shapeId="11281" r:id="rId13" name="Check Box 17">
              <controlPr locked="0" defaultSize="0" autoFill="0" autoLine="0" autoPict="0">
                <anchor moveWithCells="1">
                  <from>
                    <xdr:col>3</xdr:col>
                    <xdr:colOff>19050</xdr:colOff>
                    <xdr:row>36</xdr:row>
                    <xdr:rowOff>28575</xdr:rowOff>
                  </from>
                  <to>
                    <xdr:col>4</xdr:col>
                    <xdr:colOff>9525</xdr:colOff>
                    <xdr:row>37</xdr:row>
                    <xdr:rowOff>0</xdr:rowOff>
                  </to>
                </anchor>
              </controlPr>
            </control>
          </mc:Choice>
        </mc:AlternateContent>
        <mc:AlternateContent xmlns:mc="http://schemas.openxmlformats.org/markup-compatibility/2006">
          <mc:Choice Requires="x14">
            <control shapeId="11284" r:id="rId14" name="Check Box 20">
              <controlPr locked="0" defaultSize="0" autoFill="0" autoLine="0" autoPict="0">
                <anchor moveWithCells="1">
                  <from>
                    <xdr:col>3</xdr:col>
                    <xdr:colOff>19050</xdr:colOff>
                    <xdr:row>14</xdr:row>
                    <xdr:rowOff>9525</xdr:rowOff>
                  </from>
                  <to>
                    <xdr:col>4</xdr:col>
                    <xdr:colOff>9525</xdr:colOff>
                    <xdr:row>15</xdr:row>
                    <xdr:rowOff>0</xdr:rowOff>
                  </to>
                </anchor>
              </controlPr>
            </control>
          </mc:Choice>
        </mc:AlternateContent>
        <mc:AlternateContent xmlns:mc="http://schemas.openxmlformats.org/markup-compatibility/2006">
          <mc:Choice Requires="x14">
            <control shapeId="11291" r:id="rId15" name="Check Box 27">
              <controlPr locked="0" defaultSize="0" autoFill="0" autoLine="0" autoPict="0">
                <anchor moveWithCells="1">
                  <from>
                    <xdr:col>3</xdr:col>
                    <xdr:colOff>19050</xdr:colOff>
                    <xdr:row>27</xdr:row>
                    <xdr:rowOff>38100</xdr:rowOff>
                  </from>
                  <to>
                    <xdr:col>4</xdr:col>
                    <xdr:colOff>9525</xdr:colOff>
                    <xdr:row>28</xdr:row>
                    <xdr:rowOff>0</xdr:rowOff>
                  </to>
                </anchor>
              </controlPr>
            </control>
          </mc:Choice>
        </mc:AlternateContent>
        <mc:AlternateContent xmlns:mc="http://schemas.openxmlformats.org/markup-compatibility/2006">
          <mc:Choice Requires="x14">
            <control shapeId="11292" r:id="rId16" name="Check Box 28">
              <controlPr locked="0" defaultSize="0" autoFill="0" autoLine="0" autoPict="0">
                <anchor moveWithCells="1">
                  <from>
                    <xdr:col>3</xdr:col>
                    <xdr:colOff>19050</xdr:colOff>
                    <xdr:row>15</xdr:row>
                    <xdr:rowOff>9525</xdr:rowOff>
                  </from>
                  <to>
                    <xdr:col>4</xdr:col>
                    <xdr:colOff>9525</xdr:colOff>
                    <xdr:row>16</xdr:row>
                    <xdr:rowOff>0</xdr:rowOff>
                  </to>
                </anchor>
              </controlPr>
            </control>
          </mc:Choice>
        </mc:AlternateContent>
        <mc:AlternateContent xmlns:mc="http://schemas.openxmlformats.org/markup-compatibility/2006">
          <mc:Choice Requires="x14">
            <control shapeId="11293" r:id="rId17" name="Check Box 29">
              <controlPr locked="0" defaultSize="0" autoFill="0" autoLine="0" autoPict="0">
                <anchor moveWithCells="1">
                  <from>
                    <xdr:col>3</xdr:col>
                    <xdr:colOff>19050</xdr:colOff>
                    <xdr:row>37</xdr:row>
                    <xdr:rowOff>38100</xdr:rowOff>
                  </from>
                  <to>
                    <xdr:col>4</xdr:col>
                    <xdr:colOff>9525</xdr:colOff>
                    <xdr:row>38</xdr:row>
                    <xdr:rowOff>0</xdr:rowOff>
                  </to>
                </anchor>
              </controlPr>
            </control>
          </mc:Choice>
        </mc:AlternateContent>
        <mc:AlternateContent xmlns:mc="http://schemas.openxmlformats.org/markup-compatibility/2006">
          <mc:Choice Requires="x14">
            <control shapeId="11294" r:id="rId18" name="Check Box 30">
              <controlPr locked="0" defaultSize="0" autoFill="0" autoLine="0" autoPict="0">
                <anchor moveWithCells="1">
                  <from>
                    <xdr:col>3</xdr:col>
                    <xdr:colOff>19050</xdr:colOff>
                    <xdr:row>16</xdr:row>
                    <xdr:rowOff>9525</xdr:rowOff>
                  </from>
                  <to>
                    <xdr:col>4</xdr:col>
                    <xdr:colOff>9525</xdr:colOff>
                    <xdr:row>17</xdr:row>
                    <xdr:rowOff>0</xdr:rowOff>
                  </to>
                </anchor>
              </controlPr>
            </control>
          </mc:Choice>
        </mc:AlternateContent>
        <mc:AlternateContent xmlns:mc="http://schemas.openxmlformats.org/markup-compatibility/2006">
          <mc:Choice Requires="x14">
            <control shapeId="11295" r:id="rId19" name="Check Box 31">
              <controlPr locked="0" defaultSize="0" autoFill="0" autoLine="0" autoPict="0">
                <anchor moveWithCells="1">
                  <from>
                    <xdr:col>3</xdr:col>
                    <xdr:colOff>19050</xdr:colOff>
                    <xdr:row>22</xdr:row>
                    <xdr:rowOff>0</xdr:rowOff>
                  </from>
                  <to>
                    <xdr:col>4</xdr:col>
                    <xdr:colOff>9525</xdr:colOff>
                    <xdr:row>22</xdr:row>
                    <xdr:rowOff>228600</xdr:rowOff>
                  </to>
                </anchor>
              </controlPr>
            </control>
          </mc:Choice>
        </mc:AlternateContent>
        <mc:AlternateContent xmlns:mc="http://schemas.openxmlformats.org/markup-compatibility/2006">
          <mc:Choice Requires="x14">
            <control shapeId="11296" r:id="rId20" name="Check Box 32">
              <controlPr locked="0" defaultSize="0" autoFill="0" autoLine="0" autoPict="0">
                <anchor moveWithCells="1">
                  <from>
                    <xdr:col>3</xdr:col>
                    <xdr:colOff>19050</xdr:colOff>
                    <xdr:row>22</xdr:row>
                    <xdr:rowOff>0</xdr:rowOff>
                  </from>
                  <to>
                    <xdr:col>4</xdr:col>
                    <xdr:colOff>9525</xdr:colOff>
                    <xdr:row>22</xdr:row>
                    <xdr:rowOff>228600</xdr:rowOff>
                  </to>
                </anchor>
              </controlPr>
            </control>
          </mc:Choice>
        </mc:AlternateContent>
        <mc:AlternateContent xmlns:mc="http://schemas.openxmlformats.org/markup-compatibility/2006">
          <mc:Choice Requires="x14">
            <control shapeId="11297" r:id="rId21" name="Check Box 33">
              <controlPr locked="0" defaultSize="0" autoFill="0" autoLine="0" autoPict="0">
                <anchor moveWithCells="1">
                  <from>
                    <xdr:col>3</xdr:col>
                    <xdr:colOff>19050</xdr:colOff>
                    <xdr:row>22</xdr:row>
                    <xdr:rowOff>0</xdr:rowOff>
                  </from>
                  <to>
                    <xdr:col>4</xdr:col>
                    <xdr:colOff>9525</xdr:colOff>
                    <xdr:row>22</xdr:row>
                    <xdr:rowOff>228600</xdr:rowOff>
                  </to>
                </anchor>
              </controlPr>
            </control>
          </mc:Choice>
        </mc:AlternateContent>
        <mc:AlternateContent xmlns:mc="http://schemas.openxmlformats.org/markup-compatibility/2006">
          <mc:Choice Requires="x14">
            <control shapeId="11298" r:id="rId22" name="Check Box 34">
              <controlPr locked="0" defaultSize="0" autoFill="0" autoLine="0" autoPict="0">
                <anchor moveWithCells="1">
                  <from>
                    <xdr:col>3</xdr:col>
                    <xdr:colOff>19050</xdr:colOff>
                    <xdr:row>18</xdr:row>
                    <xdr:rowOff>9525</xdr:rowOff>
                  </from>
                  <to>
                    <xdr:col>4</xdr:col>
                    <xdr:colOff>9525</xdr:colOff>
                    <xdr:row>19</xdr:row>
                    <xdr:rowOff>0</xdr:rowOff>
                  </to>
                </anchor>
              </controlPr>
            </control>
          </mc:Choice>
        </mc:AlternateContent>
        <mc:AlternateContent xmlns:mc="http://schemas.openxmlformats.org/markup-compatibility/2006">
          <mc:Choice Requires="x14">
            <control shapeId="11299" r:id="rId23" name="Check Box 35">
              <controlPr locked="0" defaultSize="0" autoFill="0" autoLine="0" autoPict="0">
                <anchor moveWithCells="1">
                  <from>
                    <xdr:col>3</xdr:col>
                    <xdr:colOff>19050</xdr:colOff>
                    <xdr:row>22</xdr:row>
                    <xdr:rowOff>9525</xdr:rowOff>
                  </from>
                  <to>
                    <xdr:col>4</xdr:col>
                    <xdr:colOff>9525</xdr:colOff>
                    <xdr:row>23</xdr:row>
                    <xdr:rowOff>0</xdr:rowOff>
                  </to>
                </anchor>
              </controlPr>
            </control>
          </mc:Choice>
        </mc:AlternateContent>
        <mc:AlternateContent xmlns:mc="http://schemas.openxmlformats.org/markup-compatibility/2006">
          <mc:Choice Requires="x14">
            <control shapeId="11300" r:id="rId24" name="Check Box 36">
              <controlPr locked="0" defaultSize="0" autoFill="0" autoLine="0" autoPict="0">
                <anchor moveWithCells="1">
                  <from>
                    <xdr:col>3</xdr:col>
                    <xdr:colOff>19050</xdr:colOff>
                    <xdr:row>29</xdr:row>
                    <xdr:rowOff>28575</xdr:rowOff>
                  </from>
                  <to>
                    <xdr:col>4</xdr:col>
                    <xdr:colOff>9525</xdr:colOff>
                    <xdr:row>29</xdr:row>
                    <xdr:rowOff>190500</xdr:rowOff>
                  </to>
                </anchor>
              </controlPr>
            </control>
          </mc:Choice>
        </mc:AlternateContent>
        <mc:AlternateContent xmlns:mc="http://schemas.openxmlformats.org/markup-compatibility/2006">
          <mc:Choice Requires="x14">
            <control shapeId="11301" r:id="rId25" name="Check Box 37">
              <controlPr locked="0" defaultSize="0" autoFill="0" autoLine="0" autoPict="0">
                <anchor moveWithCells="1">
                  <from>
                    <xdr:col>3</xdr:col>
                    <xdr:colOff>19050</xdr:colOff>
                    <xdr:row>32</xdr:row>
                    <xdr:rowOff>0</xdr:rowOff>
                  </from>
                  <to>
                    <xdr:col>4</xdr:col>
                    <xdr:colOff>9525</xdr:colOff>
                    <xdr:row>32</xdr:row>
                    <xdr:rowOff>228600</xdr:rowOff>
                  </to>
                </anchor>
              </controlPr>
            </control>
          </mc:Choice>
        </mc:AlternateContent>
        <mc:AlternateContent xmlns:mc="http://schemas.openxmlformats.org/markup-compatibility/2006">
          <mc:Choice Requires="x14">
            <control shapeId="11302" r:id="rId26" name="Check Box 38">
              <controlPr locked="0" defaultSize="0" autoFill="0" autoLine="0" autoPict="0">
                <anchor moveWithCells="1">
                  <from>
                    <xdr:col>3</xdr:col>
                    <xdr:colOff>19050</xdr:colOff>
                    <xdr:row>11</xdr:row>
                    <xdr:rowOff>9525</xdr:rowOff>
                  </from>
                  <to>
                    <xdr:col>4</xdr:col>
                    <xdr:colOff>9525</xdr:colOff>
                    <xdr:row>11</xdr:row>
                    <xdr:rowOff>247650</xdr:rowOff>
                  </to>
                </anchor>
              </controlPr>
            </control>
          </mc:Choice>
        </mc:AlternateContent>
        <mc:AlternateContent xmlns:mc="http://schemas.openxmlformats.org/markup-compatibility/2006">
          <mc:Choice Requires="x14">
            <control shapeId="11303" r:id="rId27" name="Check Box 39">
              <controlPr locked="0" defaultSize="0" autoFill="0" autoLine="0" autoPict="0">
                <anchor moveWithCells="1">
                  <from>
                    <xdr:col>3</xdr:col>
                    <xdr:colOff>19050</xdr:colOff>
                    <xdr:row>13</xdr:row>
                    <xdr:rowOff>9525</xdr:rowOff>
                  </from>
                  <to>
                    <xdr:col>4</xdr:col>
                    <xdr:colOff>9525</xdr:colOff>
                    <xdr:row>14</xdr:row>
                    <xdr:rowOff>0</xdr:rowOff>
                  </to>
                </anchor>
              </controlPr>
            </control>
          </mc:Choice>
        </mc:AlternateContent>
        <mc:AlternateContent xmlns:mc="http://schemas.openxmlformats.org/markup-compatibility/2006">
          <mc:Choice Requires="x14">
            <control shapeId="11304" r:id="rId28" name="Check Box 40">
              <controlPr locked="0" defaultSize="0" autoFill="0" autoLine="0" autoPict="0">
                <anchor moveWithCells="1">
                  <from>
                    <xdr:col>3</xdr:col>
                    <xdr:colOff>19050</xdr:colOff>
                    <xdr:row>13</xdr:row>
                    <xdr:rowOff>0</xdr:rowOff>
                  </from>
                  <to>
                    <xdr:col>4</xdr:col>
                    <xdr:colOff>9525</xdr:colOff>
                    <xdr:row>13</xdr:row>
                    <xdr:rowOff>228600</xdr:rowOff>
                  </to>
                </anchor>
              </controlPr>
            </control>
          </mc:Choice>
        </mc:AlternateContent>
        <mc:AlternateContent xmlns:mc="http://schemas.openxmlformats.org/markup-compatibility/2006">
          <mc:Choice Requires="x14">
            <control shapeId="11305" r:id="rId29" name="Check Box 41">
              <controlPr locked="0" defaultSize="0" autoFill="0" autoLine="0" autoPict="0">
                <anchor moveWithCells="1">
                  <from>
                    <xdr:col>3</xdr:col>
                    <xdr:colOff>19050</xdr:colOff>
                    <xdr:row>13</xdr:row>
                    <xdr:rowOff>0</xdr:rowOff>
                  </from>
                  <to>
                    <xdr:col>4</xdr:col>
                    <xdr:colOff>9525</xdr:colOff>
                    <xdr:row>13</xdr:row>
                    <xdr:rowOff>228600</xdr:rowOff>
                  </to>
                </anchor>
              </controlPr>
            </control>
          </mc:Choice>
        </mc:AlternateContent>
        <mc:AlternateContent xmlns:mc="http://schemas.openxmlformats.org/markup-compatibility/2006">
          <mc:Choice Requires="x14">
            <control shapeId="11306" r:id="rId30" name="Check Box 42">
              <controlPr locked="0" defaultSize="0" autoFill="0" autoLine="0" autoPict="0">
                <anchor moveWithCells="1">
                  <from>
                    <xdr:col>3</xdr:col>
                    <xdr:colOff>19050</xdr:colOff>
                    <xdr:row>13</xdr:row>
                    <xdr:rowOff>0</xdr:rowOff>
                  </from>
                  <to>
                    <xdr:col>4</xdr:col>
                    <xdr:colOff>9525</xdr:colOff>
                    <xdr:row>13</xdr:row>
                    <xdr:rowOff>228600</xdr:rowOff>
                  </to>
                </anchor>
              </controlPr>
            </control>
          </mc:Choice>
        </mc:AlternateContent>
        <mc:AlternateContent xmlns:mc="http://schemas.openxmlformats.org/markup-compatibility/2006">
          <mc:Choice Requires="x14">
            <control shapeId="11307" r:id="rId31" name="Check Box 43">
              <controlPr locked="0" defaultSize="0" autoFill="0" autoLine="0" autoPict="0">
                <anchor moveWithCells="1">
                  <from>
                    <xdr:col>3</xdr:col>
                    <xdr:colOff>19050</xdr:colOff>
                    <xdr:row>13</xdr:row>
                    <xdr:rowOff>9525</xdr:rowOff>
                  </from>
                  <to>
                    <xdr:col>4</xdr:col>
                    <xdr:colOff>9525</xdr:colOff>
                    <xdr:row>14</xdr:row>
                    <xdr:rowOff>0</xdr:rowOff>
                  </to>
                </anchor>
              </controlPr>
            </control>
          </mc:Choice>
        </mc:AlternateContent>
        <mc:AlternateContent xmlns:mc="http://schemas.openxmlformats.org/markup-compatibility/2006">
          <mc:Choice Requires="x14">
            <control shapeId="11308" r:id="rId32" name="Check Box 44">
              <controlPr locked="0" defaultSize="0" autoFill="0" autoLine="0" autoPict="0">
                <anchor moveWithCells="1">
                  <from>
                    <xdr:col>3</xdr:col>
                    <xdr:colOff>19050</xdr:colOff>
                    <xdr:row>9</xdr:row>
                    <xdr:rowOff>0</xdr:rowOff>
                  </from>
                  <to>
                    <xdr:col>4</xdr:col>
                    <xdr:colOff>9525</xdr:colOff>
                    <xdr:row>9</xdr:row>
                    <xdr:rowOff>228600</xdr:rowOff>
                  </to>
                </anchor>
              </controlPr>
            </control>
          </mc:Choice>
        </mc:AlternateContent>
        <mc:AlternateContent xmlns:mc="http://schemas.openxmlformats.org/markup-compatibility/2006">
          <mc:Choice Requires="x14">
            <control shapeId="11309" r:id="rId33" name="Check Box 45">
              <controlPr locked="0" defaultSize="0" autoFill="0" autoLine="0" autoPict="0">
                <anchor moveWithCells="1">
                  <from>
                    <xdr:col>3</xdr:col>
                    <xdr:colOff>19050</xdr:colOff>
                    <xdr:row>9</xdr:row>
                    <xdr:rowOff>0</xdr:rowOff>
                  </from>
                  <to>
                    <xdr:col>4</xdr:col>
                    <xdr:colOff>9525</xdr:colOff>
                    <xdr:row>9</xdr:row>
                    <xdr:rowOff>228600</xdr:rowOff>
                  </to>
                </anchor>
              </controlPr>
            </control>
          </mc:Choice>
        </mc:AlternateContent>
        <mc:AlternateContent xmlns:mc="http://schemas.openxmlformats.org/markup-compatibility/2006">
          <mc:Choice Requires="x14">
            <control shapeId="11310" r:id="rId34" name="Check Box 46">
              <controlPr locked="0" defaultSize="0" autoFill="0" autoLine="0" autoPict="0">
                <anchor moveWithCells="1">
                  <from>
                    <xdr:col>3</xdr:col>
                    <xdr:colOff>19050</xdr:colOff>
                    <xdr:row>9</xdr:row>
                    <xdr:rowOff>0</xdr:rowOff>
                  </from>
                  <to>
                    <xdr:col>4</xdr:col>
                    <xdr:colOff>9525</xdr:colOff>
                    <xdr:row>9</xdr:row>
                    <xdr:rowOff>228600</xdr:rowOff>
                  </to>
                </anchor>
              </controlPr>
            </control>
          </mc:Choice>
        </mc:AlternateContent>
        <mc:AlternateContent xmlns:mc="http://schemas.openxmlformats.org/markup-compatibility/2006">
          <mc:Choice Requires="x14">
            <control shapeId="11311" r:id="rId35" name="Check Box 47">
              <controlPr locked="0" defaultSize="0" autoFill="0" autoLine="0" autoPict="0">
                <anchor moveWithCells="1">
                  <from>
                    <xdr:col>3</xdr:col>
                    <xdr:colOff>19050</xdr:colOff>
                    <xdr:row>9</xdr:row>
                    <xdr:rowOff>9525</xdr:rowOff>
                  </from>
                  <to>
                    <xdr:col>4</xdr:col>
                    <xdr:colOff>9525</xdr:colOff>
                    <xdr:row>10</xdr:row>
                    <xdr:rowOff>0</xdr:rowOff>
                  </to>
                </anchor>
              </controlPr>
            </control>
          </mc:Choice>
        </mc:AlternateContent>
        <mc:AlternateContent xmlns:mc="http://schemas.openxmlformats.org/markup-compatibility/2006">
          <mc:Choice Requires="x14">
            <control shapeId="11312" r:id="rId36" name="Check Box 48">
              <controlPr locked="0" defaultSize="0" autoFill="0" autoLine="0" autoPict="0">
                <anchor moveWithCells="1">
                  <from>
                    <xdr:col>3</xdr:col>
                    <xdr:colOff>19050</xdr:colOff>
                    <xdr:row>11</xdr:row>
                    <xdr:rowOff>0</xdr:rowOff>
                  </from>
                  <to>
                    <xdr:col>4</xdr:col>
                    <xdr:colOff>9525</xdr:colOff>
                    <xdr:row>11</xdr:row>
                    <xdr:rowOff>228600</xdr:rowOff>
                  </to>
                </anchor>
              </controlPr>
            </control>
          </mc:Choice>
        </mc:AlternateContent>
        <mc:AlternateContent xmlns:mc="http://schemas.openxmlformats.org/markup-compatibility/2006">
          <mc:Choice Requires="x14">
            <control shapeId="11313" r:id="rId37" name="Check Box 49">
              <controlPr locked="0" defaultSize="0" autoFill="0" autoLine="0" autoPict="0">
                <anchor moveWithCells="1">
                  <from>
                    <xdr:col>3</xdr:col>
                    <xdr:colOff>19050</xdr:colOff>
                    <xdr:row>11</xdr:row>
                    <xdr:rowOff>0</xdr:rowOff>
                  </from>
                  <to>
                    <xdr:col>4</xdr:col>
                    <xdr:colOff>9525</xdr:colOff>
                    <xdr:row>11</xdr:row>
                    <xdr:rowOff>228600</xdr:rowOff>
                  </to>
                </anchor>
              </controlPr>
            </control>
          </mc:Choice>
        </mc:AlternateContent>
        <mc:AlternateContent xmlns:mc="http://schemas.openxmlformats.org/markup-compatibility/2006">
          <mc:Choice Requires="x14">
            <control shapeId="11314" r:id="rId38" name="Check Box 50">
              <controlPr locked="0" defaultSize="0" autoFill="0" autoLine="0" autoPict="0">
                <anchor moveWithCells="1">
                  <from>
                    <xdr:col>3</xdr:col>
                    <xdr:colOff>19050</xdr:colOff>
                    <xdr:row>11</xdr:row>
                    <xdr:rowOff>0</xdr:rowOff>
                  </from>
                  <to>
                    <xdr:col>4</xdr:col>
                    <xdr:colOff>9525</xdr:colOff>
                    <xdr:row>11</xdr:row>
                    <xdr:rowOff>228600</xdr:rowOff>
                  </to>
                </anchor>
              </controlPr>
            </control>
          </mc:Choice>
        </mc:AlternateContent>
        <mc:AlternateContent xmlns:mc="http://schemas.openxmlformats.org/markup-compatibility/2006">
          <mc:Choice Requires="x14">
            <control shapeId="11315" r:id="rId39" name="Check Box 51">
              <controlPr locked="0" defaultSize="0" autoFill="0" autoLine="0" autoPict="0">
                <anchor moveWithCells="1">
                  <from>
                    <xdr:col>3</xdr:col>
                    <xdr:colOff>19050</xdr:colOff>
                    <xdr:row>11</xdr:row>
                    <xdr:rowOff>9525</xdr:rowOff>
                  </from>
                  <to>
                    <xdr:col>4</xdr:col>
                    <xdr:colOff>9525</xdr:colOff>
                    <xdr:row>12</xdr:row>
                    <xdr:rowOff>0</xdr:rowOff>
                  </to>
                </anchor>
              </controlPr>
            </control>
          </mc:Choice>
        </mc:AlternateContent>
        <mc:AlternateContent xmlns:mc="http://schemas.openxmlformats.org/markup-compatibility/2006">
          <mc:Choice Requires="x14">
            <control shapeId="11316" r:id="rId40" name="Check Box 52">
              <controlPr locked="0" defaultSize="0" autoFill="0" autoLine="0" autoPict="0">
                <anchor moveWithCells="1">
                  <from>
                    <xdr:col>3</xdr:col>
                    <xdr:colOff>19050</xdr:colOff>
                    <xdr:row>23</xdr:row>
                    <xdr:rowOff>0</xdr:rowOff>
                  </from>
                  <to>
                    <xdr:col>4</xdr:col>
                    <xdr:colOff>9525</xdr:colOff>
                    <xdr:row>23</xdr:row>
                    <xdr:rowOff>228600</xdr:rowOff>
                  </to>
                </anchor>
              </controlPr>
            </control>
          </mc:Choice>
        </mc:AlternateContent>
        <mc:AlternateContent xmlns:mc="http://schemas.openxmlformats.org/markup-compatibility/2006">
          <mc:Choice Requires="x14">
            <control shapeId="11317" r:id="rId41" name="Check Box 53">
              <controlPr locked="0" defaultSize="0" autoFill="0" autoLine="0" autoPict="0">
                <anchor moveWithCells="1">
                  <from>
                    <xdr:col>3</xdr:col>
                    <xdr:colOff>19050</xdr:colOff>
                    <xdr:row>23</xdr:row>
                    <xdr:rowOff>0</xdr:rowOff>
                  </from>
                  <to>
                    <xdr:col>4</xdr:col>
                    <xdr:colOff>9525</xdr:colOff>
                    <xdr:row>23</xdr:row>
                    <xdr:rowOff>228600</xdr:rowOff>
                  </to>
                </anchor>
              </controlPr>
            </control>
          </mc:Choice>
        </mc:AlternateContent>
        <mc:AlternateContent xmlns:mc="http://schemas.openxmlformats.org/markup-compatibility/2006">
          <mc:Choice Requires="x14">
            <control shapeId="11318" r:id="rId42" name="Check Box 54">
              <controlPr locked="0" defaultSize="0" autoFill="0" autoLine="0" autoPict="0">
                <anchor moveWithCells="1">
                  <from>
                    <xdr:col>3</xdr:col>
                    <xdr:colOff>19050</xdr:colOff>
                    <xdr:row>23</xdr:row>
                    <xdr:rowOff>0</xdr:rowOff>
                  </from>
                  <to>
                    <xdr:col>4</xdr:col>
                    <xdr:colOff>9525</xdr:colOff>
                    <xdr:row>23</xdr:row>
                    <xdr:rowOff>228600</xdr:rowOff>
                  </to>
                </anchor>
              </controlPr>
            </control>
          </mc:Choice>
        </mc:AlternateContent>
        <mc:AlternateContent xmlns:mc="http://schemas.openxmlformats.org/markup-compatibility/2006">
          <mc:Choice Requires="x14">
            <control shapeId="11319" r:id="rId43" name="Check Box 55">
              <controlPr locked="0" defaultSize="0" autoFill="0" autoLine="0" autoPict="0">
                <anchor moveWithCells="1">
                  <from>
                    <xdr:col>3</xdr:col>
                    <xdr:colOff>19050</xdr:colOff>
                    <xdr:row>23</xdr:row>
                    <xdr:rowOff>9525</xdr:rowOff>
                  </from>
                  <to>
                    <xdr:col>4</xdr:col>
                    <xdr:colOff>9525</xdr:colOff>
                    <xdr:row>24</xdr:row>
                    <xdr:rowOff>0</xdr:rowOff>
                  </to>
                </anchor>
              </controlPr>
            </control>
          </mc:Choice>
        </mc:AlternateContent>
        <mc:AlternateContent xmlns:mc="http://schemas.openxmlformats.org/markup-compatibility/2006">
          <mc:Choice Requires="x14">
            <control shapeId="11320" r:id="rId44" name="Check Box 56">
              <controlPr locked="0" defaultSize="0" autoFill="0" autoLine="0" autoPict="0">
                <anchor moveWithCells="1">
                  <from>
                    <xdr:col>3</xdr:col>
                    <xdr:colOff>19050</xdr:colOff>
                    <xdr:row>17</xdr:row>
                    <xdr:rowOff>9525</xdr:rowOff>
                  </from>
                  <to>
                    <xdr:col>4</xdr:col>
                    <xdr:colOff>9525</xdr:colOff>
                    <xdr:row>18</xdr:row>
                    <xdr:rowOff>0</xdr:rowOff>
                  </to>
                </anchor>
              </controlPr>
            </control>
          </mc:Choice>
        </mc:AlternateContent>
        <mc:AlternateContent xmlns:mc="http://schemas.openxmlformats.org/markup-compatibility/2006">
          <mc:Choice Requires="x14">
            <control shapeId="11321" r:id="rId45" name="Check Box 57">
              <controlPr locked="0" defaultSize="0" autoFill="0" autoLine="0" autoPict="0">
                <anchor moveWithCells="1">
                  <from>
                    <xdr:col>3</xdr:col>
                    <xdr:colOff>19050</xdr:colOff>
                    <xdr:row>17</xdr:row>
                    <xdr:rowOff>9525</xdr:rowOff>
                  </from>
                  <to>
                    <xdr:col>4</xdr:col>
                    <xdr:colOff>9525</xdr:colOff>
                    <xdr:row>18</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tabColor rgb="FF209055"/>
    <pageSetUpPr fitToPage="1"/>
  </sheetPr>
  <dimension ref="A1:N55"/>
  <sheetViews>
    <sheetView view="pageBreakPreview" zoomScale="60" zoomScaleNormal="70" zoomScalePageLayoutView="80" workbookViewId="0">
      <selection sqref="A1:N1"/>
    </sheetView>
  </sheetViews>
  <sheetFormatPr baseColWidth="10" defaultRowHeight="15" x14ac:dyDescent="0.25"/>
  <cols>
    <col min="2" max="2" width="29.5703125" customWidth="1"/>
    <col min="3" max="3" width="11.42578125" customWidth="1"/>
    <col min="5" max="5" width="10.140625" customWidth="1"/>
    <col min="6" max="6" width="7.140625" customWidth="1"/>
    <col min="7" max="7" width="14.28515625" customWidth="1"/>
    <col min="9" max="10" width="11.42578125" customWidth="1"/>
    <col min="12" max="12" width="11.42578125" customWidth="1"/>
    <col min="14" max="14" width="8.42578125" customWidth="1"/>
  </cols>
  <sheetData>
    <row r="1" spans="1:14" ht="20.100000000000001" customHeight="1" thickBot="1" x14ac:dyDescent="0.3">
      <c r="A1" s="1268" t="s">
        <v>430</v>
      </c>
      <c r="B1" s="1136"/>
      <c r="C1" s="1136"/>
      <c r="D1" s="1136"/>
      <c r="E1" s="1136"/>
      <c r="F1" s="1136"/>
      <c r="G1" s="1136"/>
      <c r="H1" s="1136"/>
      <c r="I1" s="1136"/>
      <c r="J1" s="1136"/>
      <c r="K1" s="1136"/>
      <c r="L1" s="1136"/>
      <c r="M1" s="1136"/>
      <c r="N1" s="1134"/>
    </row>
    <row r="2" spans="1:14" ht="20.100000000000001" customHeight="1" x14ac:dyDescent="0.25">
      <c r="A2" s="665"/>
      <c r="B2" s="666"/>
      <c r="C2" s="446"/>
      <c r="D2" s="446"/>
      <c r="E2" s="446"/>
      <c r="F2" s="446"/>
      <c r="G2" s="446"/>
      <c r="H2" s="446"/>
      <c r="I2" s="446"/>
      <c r="J2" s="446"/>
      <c r="K2" s="446"/>
      <c r="L2" s="446"/>
      <c r="M2" s="446"/>
      <c r="N2" s="471"/>
    </row>
    <row r="3" spans="1:14" ht="20.100000000000001" customHeight="1" x14ac:dyDescent="0.25">
      <c r="A3" s="442"/>
      <c r="B3" s="667" t="s">
        <v>314</v>
      </c>
      <c r="C3" s="441"/>
      <c r="D3" s="441"/>
      <c r="E3" s="441"/>
      <c r="F3" s="441"/>
      <c r="G3" s="440"/>
      <c r="H3" s="440"/>
      <c r="I3" s="440"/>
      <c r="J3" s="440"/>
      <c r="K3" s="440"/>
      <c r="L3" s="440"/>
      <c r="M3" s="440"/>
      <c r="N3" s="438"/>
    </row>
    <row r="4" spans="1:14" ht="20.100000000000001" customHeight="1" thickBot="1" x14ac:dyDescent="0.3">
      <c r="A4" s="473"/>
      <c r="B4" s="443"/>
      <c r="C4" s="441"/>
      <c r="D4" s="441"/>
      <c r="E4" s="441"/>
      <c r="F4" s="441"/>
      <c r="G4" s="440"/>
      <c r="H4" s="440"/>
      <c r="I4" s="440"/>
      <c r="J4" s="440"/>
      <c r="K4" s="440"/>
      <c r="L4" s="440"/>
      <c r="M4" s="440"/>
      <c r="N4" s="438"/>
    </row>
    <row r="5" spans="1:14" ht="20.100000000000001" customHeight="1" thickBot="1" x14ac:dyDescent="0.3">
      <c r="A5" s="1278" t="s">
        <v>405</v>
      </c>
      <c r="B5" s="1279"/>
      <c r="C5" s="1279"/>
      <c r="D5" s="1279"/>
      <c r="E5" s="1279"/>
      <c r="F5" s="1280"/>
      <c r="G5" s="440"/>
      <c r="H5" s="440"/>
      <c r="I5" s="440"/>
      <c r="J5" s="440"/>
      <c r="K5" s="440"/>
      <c r="L5" s="440"/>
      <c r="M5" s="440"/>
      <c r="N5" s="445"/>
    </row>
    <row r="6" spans="1:14" ht="56.25" customHeight="1" thickBot="1" x14ac:dyDescent="0.3">
      <c r="A6" s="1292" t="s">
        <v>499</v>
      </c>
      <c r="B6" s="1293"/>
      <c r="C6" s="1294">
        <f>'4.2 Nouvelle demande (2)'!J7+'4.2 Nouvelle demande (2)'!J32</f>
        <v>0</v>
      </c>
      <c r="D6" s="1295"/>
      <c r="E6" s="1295"/>
      <c r="F6" s="1296"/>
      <c r="G6" s="440"/>
      <c r="H6" s="440"/>
      <c r="I6" s="440"/>
      <c r="J6" s="440"/>
      <c r="K6" s="440"/>
      <c r="L6" s="440"/>
      <c r="M6" s="440"/>
      <c r="N6" s="445"/>
    </row>
    <row r="7" spans="1:14" ht="20.100000000000001" customHeight="1" thickBot="1" x14ac:dyDescent="0.3">
      <c r="A7" s="1278" t="s">
        <v>406</v>
      </c>
      <c r="B7" s="1279"/>
      <c r="C7" s="1279"/>
      <c r="D7" s="1279"/>
      <c r="E7" s="1279"/>
      <c r="F7" s="1280"/>
      <c r="G7" s="440"/>
      <c r="H7" s="440"/>
      <c r="I7" s="440"/>
      <c r="J7" s="440"/>
      <c r="K7" s="440"/>
      <c r="L7" s="440"/>
      <c r="M7" s="440"/>
      <c r="N7" s="445"/>
    </row>
    <row r="8" spans="1:14" ht="32.1" customHeight="1" thickBot="1" x14ac:dyDescent="0.3">
      <c r="A8" s="1297" t="s">
        <v>313</v>
      </c>
      <c r="B8" s="1298"/>
      <c r="C8" s="1300">
        <v>0</v>
      </c>
      <c r="D8" s="1301"/>
      <c r="E8" s="1301"/>
      <c r="F8" s="1302"/>
      <c r="G8" s="440"/>
      <c r="H8" s="440"/>
      <c r="I8" s="439"/>
      <c r="J8" s="439"/>
      <c r="K8" s="440"/>
      <c r="L8" s="440"/>
      <c r="M8" s="440"/>
      <c r="N8" s="445"/>
    </row>
    <row r="9" spans="1:14" ht="32.1" customHeight="1" thickBot="1" x14ac:dyDescent="0.3">
      <c r="A9" s="1297" t="s">
        <v>304</v>
      </c>
      <c r="B9" s="1298"/>
      <c r="C9" s="1300">
        <v>0</v>
      </c>
      <c r="D9" s="1301"/>
      <c r="E9" s="1301"/>
      <c r="F9" s="1302"/>
      <c r="G9" s="440"/>
      <c r="H9" s="440"/>
      <c r="I9" s="440"/>
      <c r="J9" s="439"/>
      <c r="K9" s="440"/>
      <c r="L9" s="440"/>
      <c r="M9" s="440"/>
      <c r="N9" s="445"/>
    </row>
    <row r="10" spans="1:14" ht="32.1" customHeight="1" thickBot="1" x14ac:dyDescent="0.3">
      <c r="A10" s="1297" t="s">
        <v>403</v>
      </c>
      <c r="B10" s="1298"/>
      <c r="C10" s="1300">
        <v>0</v>
      </c>
      <c r="D10" s="1301"/>
      <c r="E10" s="1301"/>
      <c r="F10" s="1302"/>
      <c r="G10" s="1299" t="s">
        <v>68</v>
      </c>
      <c r="H10" s="1136"/>
      <c r="I10" s="1136"/>
      <c r="J10" s="1134"/>
      <c r="K10" s="440"/>
      <c r="L10" s="440"/>
      <c r="M10" s="440"/>
      <c r="N10" s="445"/>
    </row>
    <row r="11" spans="1:14" ht="32.1" customHeight="1" thickBot="1" x14ac:dyDescent="0.3">
      <c r="A11" s="1297" t="s">
        <v>303</v>
      </c>
      <c r="B11" s="1298"/>
      <c r="C11" s="1300">
        <f>'1. Lettre de demande'!D15/1000</f>
        <v>0</v>
      </c>
      <c r="D11" s="1301"/>
      <c r="E11" s="1301"/>
      <c r="F11" s="1302"/>
      <c r="G11" s="440"/>
      <c r="H11" s="440"/>
      <c r="I11" s="440"/>
      <c r="J11" s="440"/>
      <c r="K11" s="440"/>
      <c r="L11" s="440"/>
      <c r="M11" s="440"/>
      <c r="N11" s="438"/>
    </row>
    <row r="12" spans="1:14" ht="32.1" customHeight="1" thickBot="1" x14ac:dyDescent="0.3">
      <c r="A12" s="1304" t="s">
        <v>302</v>
      </c>
      <c r="B12" s="1305"/>
      <c r="C12" s="1306">
        <f>SUM(C8:F11)</f>
        <v>0</v>
      </c>
      <c r="D12" s="1307"/>
      <c r="E12" s="1307"/>
      <c r="F12" s="1308"/>
      <c r="G12" s="440"/>
      <c r="H12" s="440"/>
      <c r="I12" s="440"/>
      <c r="J12" s="440"/>
      <c r="K12" s="440"/>
      <c r="L12" s="440"/>
      <c r="M12" s="440"/>
      <c r="N12" s="438"/>
    </row>
    <row r="13" spans="1:14" ht="20.100000000000001" customHeight="1" x14ac:dyDescent="0.25">
      <c r="A13" s="444"/>
      <c r="B13" s="443"/>
      <c r="C13" s="441"/>
      <c r="D13" s="441"/>
      <c r="E13" s="441"/>
      <c r="F13" s="441"/>
      <c r="G13" s="440"/>
      <c r="H13" s="440"/>
      <c r="I13" s="440"/>
      <c r="J13" s="440"/>
      <c r="K13" s="440"/>
      <c r="L13" s="440"/>
      <c r="M13" s="440"/>
      <c r="N13" s="438"/>
    </row>
    <row r="14" spans="1:14" ht="20.100000000000001" customHeight="1" x14ac:dyDescent="0.25">
      <c r="A14" s="442"/>
      <c r="B14" s="667" t="s">
        <v>488</v>
      </c>
      <c r="C14" s="441"/>
      <c r="D14" s="441"/>
      <c r="E14" s="440"/>
      <c r="F14" s="440"/>
      <c r="G14" s="439"/>
      <c r="H14" s="440"/>
      <c r="I14" s="440"/>
      <c r="J14" s="440"/>
      <c r="K14" s="440"/>
      <c r="L14" s="439"/>
      <c r="M14" s="439"/>
      <c r="N14" s="438"/>
    </row>
    <row r="15" spans="1:14" ht="20.100000000000001" customHeight="1" x14ac:dyDescent="0.25">
      <c r="A15" s="650"/>
      <c r="B15" s="651"/>
      <c r="C15" s="651"/>
      <c r="D15" s="651"/>
      <c r="E15" s="651"/>
      <c r="F15" s="651"/>
      <c r="G15" s="440"/>
      <c r="H15" s="440"/>
      <c r="I15" s="440"/>
      <c r="J15" s="440"/>
      <c r="K15" s="440"/>
      <c r="L15" s="440"/>
      <c r="M15" s="440"/>
      <c r="N15" s="438"/>
    </row>
    <row r="16" spans="1:14" ht="20.100000000000001" customHeight="1" x14ac:dyDescent="0.25">
      <c r="A16" s="1303"/>
      <c r="B16" s="984"/>
      <c r="C16" s="984"/>
      <c r="D16" s="984"/>
      <c r="E16" s="984"/>
      <c r="F16" s="984"/>
      <c r="G16" s="984"/>
      <c r="H16" s="984"/>
      <c r="I16" s="984"/>
      <c r="J16" s="984"/>
      <c r="K16" s="984"/>
      <c r="L16" s="984"/>
      <c r="M16" s="984"/>
      <c r="N16" s="985"/>
    </row>
    <row r="17" spans="1:14" ht="20.100000000000001" customHeight="1" thickBot="1" x14ac:dyDescent="0.3">
      <c r="A17" s="524"/>
      <c r="B17" s="523"/>
      <c r="C17" s="523"/>
      <c r="D17" s="523"/>
      <c r="E17" s="523"/>
      <c r="F17" s="523"/>
      <c r="G17" s="1"/>
      <c r="H17" s="1"/>
      <c r="I17" s="1"/>
      <c r="J17" s="1"/>
      <c r="K17" s="440"/>
      <c r="L17" s="440"/>
      <c r="M17" s="440"/>
      <c r="N17" s="445"/>
    </row>
    <row r="18" spans="1:14" ht="54" customHeight="1" thickBot="1" x14ac:dyDescent="0.3">
      <c r="A18" s="652" t="s">
        <v>312</v>
      </c>
      <c r="B18" s="436"/>
      <c r="C18" s="436"/>
      <c r="D18" s="436"/>
      <c r="E18" s="436" t="s">
        <v>289</v>
      </c>
      <c r="F18" s="435"/>
      <c r="G18" s="944" t="s">
        <v>481</v>
      </c>
      <c r="H18" s="944" t="s">
        <v>482</v>
      </c>
      <c r="I18" s="944" t="s">
        <v>483</v>
      </c>
      <c r="J18" s="437" t="s">
        <v>22</v>
      </c>
      <c r="K18" s="440"/>
      <c r="L18" s="440"/>
      <c r="M18" s="440"/>
      <c r="N18" s="445"/>
    </row>
    <row r="19" spans="1:14" ht="20.100000000000001" customHeight="1" thickBot="1" x14ac:dyDescent="0.3">
      <c r="A19" s="653" t="s">
        <v>311</v>
      </c>
      <c r="B19" s="436"/>
      <c r="C19" s="436"/>
      <c r="D19" s="436"/>
      <c r="E19" s="436"/>
      <c r="F19" s="435"/>
      <c r="G19" s="717">
        <f>SUM(G20:G22)</f>
        <v>0</v>
      </c>
      <c r="H19" s="717">
        <f>SUM(H20:H22)</f>
        <v>0</v>
      </c>
      <c r="I19" s="717">
        <f>SUM(I20:I22)</f>
        <v>0</v>
      </c>
      <c r="J19" s="718">
        <f t="shared" ref="J19:J26" si="0">SUM(G19:I19)</f>
        <v>0</v>
      </c>
      <c r="K19" s="440"/>
      <c r="L19" s="440"/>
      <c r="M19" s="440"/>
      <c r="N19" s="445"/>
    </row>
    <row r="20" spans="1:14" ht="61.5" customHeight="1" thickBot="1" x14ac:dyDescent="0.3">
      <c r="A20" s="1271" t="s">
        <v>500</v>
      </c>
      <c r="B20" s="1272"/>
      <c r="C20" s="1272"/>
      <c r="D20" s="654"/>
      <c r="E20" s="654"/>
      <c r="F20" s="655"/>
      <c r="G20" s="719"/>
      <c r="H20" s="719"/>
      <c r="I20" s="720"/>
      <c r="J20" s="718">
        <f t="shared" si="0"/>
        <v>0</v>
      </c>
      <c r="K20" s="440"/>
      <c r="L20" s="440"/>
      <c r="M20" s="440"/>
      <c r="N20" s="445"/>
    </row>
    <row r="21" spans="1:14" ht="20.100000000000001" customHeight="1" thickBot="1" x14ac:dyDescent="0.3">
      <c r="A21" s="1269" t="s">
        <v>501</v>
      </c>
      <c r="B21" s="1270"/>
      <c r="C21" s="1270"/>
      <c r="D21" s="654"/>
      <c r="E21" s="654"/>
      <c r="F21" s="655"/>
      <c r="G21" s="721"/>
      <c r="H21" s="721"/>
      <c r="I21" s="722"/>
      <c r="J21" s="718">
        <f t="shared" si="0"/>
        <v>0</v>
      </c>
      <c r="K21" s="440"/>
      <c r="L21" s="440"/>
      <c r="M21" s="440"/>
      <c r="N21" s="445"/>
    </row>
    <row r="22" spans="1:14" ht="20.100000000000001" customHeight="1" thickBot="1" x14ac:dyDescent="0.3">
      <c r="A22" s="1269" t="s">
        <v>439</v>
      </c>
      <c r="B22" s="1270"/>
      <c r="C22" s="1270"/>
      <c r="D22" s="1270"/>
      <c r="E22" s="654"/>
      <c r="F22" s="655"/>
      <c r="G22" s="723"/>
      <c r="H22" s="723"/>
      <c r="I22" s="724"/>
      <c r="J22" s="718">
        <f t="shared" si="0"/>
        <v>0</v>
      </c>
      <c r="K22" s="440"/>
      <c r="L22" s="440"/>
      <c r="M22" s="440"/>
      <c r="N22" s="445"/>
    </row>
    <row r="23" spans="1:14" ht="20.100000000000001" customHeight="1" thickBot="1" x14ac:dyDescent="0.3">
      <c r="A23" s="656" t="s">
        <v>404</v>
      </c>
      <c r="B23" s="654"/>
      <c r="C23" s="654"/>
      <c r="D23" s="654"/>
      <c r="E23" s="654"/>
      <c r="F23" s="655"/>
      <c r="G23" s="719">
        <f>SUM(G24:G25)</f>
        <v>0</v>
      </c>
      <c r="H23" s="719">
        <f>SUM(H24:H25)</f>
        <v>0</v>
      </c>
      <c r="I23" s="719">
        <f>SUM(I24:I25)</f>
        <v>0</v>
      </c>
      <c r="J23" s="718">
        <f t="shared" si="0"/>
        <v>0</v>
      </c>
      <c r="K23" s="940"/>
      <c r="L23" s="940"/>
      <c r="M23" s="940"/>
      <c r="N23" s="941"/>
    </row>
    <row r="24" spans="1:14" ht="20.100000000000001" customHeight="1" thickBot="1" x14ac:dyDescent="0.3">
      <c r="A24" s="657" t="s">
        <v>310</v>
      </c>
      <c r="B24" s="654"/>
      <c r="C24" s="654"/>
      <c r="D24" s="654"/>
      <c r="E24" s="654"/>
      <c r="F24" s="655"/>
      <c r="G24" s="719"/>
      <c r="H24" s="719"/>
      <c r="I24" s="720"/>
      <c r="J24" s="718">
        <f t="shared" si="0"/>
        <v>0</v>
      </c>
      <c r="K24" s="1281"/>
      <c r="L24" s="1281"/>
      <c r="M24" s="1281"/>
      <c r="N24" s="1282"/>
    </row>
    <row r="25" spans="1:14" ht="20.100000000000001" customHeight="1" thickBot="1" x14ac:dyDescent="0.3">
      <c r="A25" s="657" t="s">
        <v>309</v>
      </c>
      <c r="B25" s="654"/>
      <c r="C25" s="654"/>
      <c r="D25" s="654"/>
      <c r="E25" s="654"/>
      <c r="F25" s="655"/>
      <c r="G25" s="720"/>
      <c r="H25" s="720"/>
      <c r="I25" s="720"/>
      <c r="J25" s="718">
        <f t="shared" si="0"/>
        <v>0</v>
      </c>
      <c r="K25" s="1281"/>
      <c r="L25" s="1281"/>
      <c r="M25" s="1281"/>
      <c r="N25" s="1282"/>
    </row>
    <row r="26" spans="1:14" ht="20.100000000000001" customHeight="1" thickBot="1" x14ac:dyDescent="0.3">
      <c r="A26" s="658" t="s">
        <v>308</v>
      </c>
      <c r="B26" s="654"/>
      <c r="C26" s="654"/>
      <c r="D26" s="654"/>
      <c r="E26" s="654"/>
      <c r="F26" s="655"/>
      <c r="G26" s="720">
        <v>0</v>
      </c>
      <c r="H26" s="720">
        <v>0</v>
      </c>
      <c r="I26" s="720">
        <v>0</v>
      </c>
      <c r="J26" s="718">
        <f t="shared" si="0"/>
        <v>0</v>
      </c>
      <c r="K26" s="662"/>
      <c r="L26" s="662"/>
      <c r="M26" s="662"/>
      <c r="N26" s="942"/>
    </row>
    <row r="27" spans="1:14" ht="20.100000000000001" customHeight="1" thickBot="1" x14ac:dyDescent="0.3">
      <c r="A27" s="659" t="s">
        <v>307</v>
      </c>
      <c r="B27" s="660"/>
      <c r="C27" s="660"/>
      <c r="D27" s="660"/>
      <c r="E27" s="660"/>
      <c r="F27" s="661"/>
      <c r="G27" s="725">
        <f>G19+G23+G26</f>
        <v>0</v>
      </c>
      <c r="H27" s="725">
        <f>H19+H23+H26</f>
        <v>0</v>
      </c>
      <c r="I27" s="725">
        <f>I19+I23+I26</f>
        <v>0</v>
      </c>
      <c r="J27" s="725">
        <f>J19+J23+J26</f>
        <v>0</v>
      </c>
      <c r="K27" s="943"/>
      <c r="L27" s="662"/>
      <c r="M27" s="662"/>
      <c r="N27" s="942"/>
    </row>
    <row r="28" spans="1:14" ht="20.100000000000001" customHeight="1" x14ac:dyDescent="0.25">
      <c r="A28" s="522"/>
      <c r="B28" s="523"/>
      <c r="C28" s="523"/>
      <c r="D28" s="523"/>
      <c r="E28" s="523"/>
      <c r="F28" s="523"/>
      <c r="G28" s="1"/>
      <c r="H28" s="1"/>
      <c r="I28" s="1"/>
      <c r="J28" s="1"/>
      <c r="K28" s="662"/>
      <c r="L28" s="662"/>
      <c r="M28" s="662"/>
      <c r="N28" s="942"/>
    </row>
    <row r="29" spans="1:14" ht="20.100000000000001" customHeight="1" thickBot="1" x14ac:dyDescent="0.3">
      <c r="A29" s="524"/>
      <c r="B29" s="523"/>
      <c r="C29" s="523"/>
      <c r="D29" s="523"/>
      <c r="E29" s="523"/>
      <c r="F29" s="523"/>
      <c r="G29" s="1"/>
      <c r="H29" s="1"/>
      <c r="I29" s="1"/>
      <c r="J29" s="1"/>
      <c r="K29" s="662"/>
      <c r="L29" s="439"/>
      <c r="M29" s="439"/>
      <c r="N29" s="438"/>
    </row>
    <row r="30" spans="1:14" ht="51.75" customHeight="1" thickBot="1" x14ac:dyDescent="0.3">
      <c r="A30" s="434" t="s">
        <v>306</v>
      </c>
      <c r="B30" s="433"/>
      <c r="C30" s="433"/>
      <c r="D30" s="433"/>
      <c r="E30" s="433"/>
      <c r="F30" s="432"/>
      <c r="G30" s="944" t="s">
        <v>481</v>
      </c>
      <c r="H30" s="944" t="s">
        <v>482</v>
      </c>
      <c r="I30" s="944" t="s">
        <v>483</v>
      </c>
      <c r="J30" s="431" t="s">
        <v>22</v>
      </c>
      <c r="K30" s="439"/>
      <c r="L30" s="439"/>
      <c r="M30" s="439"/>
      <c r="N30" s="438"/>
    </row>
    <row r="31" spans="1:14" ht="20.100000000000001" customHeight="1" thickBot="1" x14ac:dyDescent="0.3">
      <c r="A31" s="430" t="s">
        <v>305</v>
      </c>
      <c r="B31" s="429"/>
      <c r="C31" s="429"/>
      <c r="D31" s="429"/>
      <c r="E31" s="429"/>
      <c r="F31" s="428"/>
      <c r="G31" s="726">
        <f>SUM(G32:G33)</f>
        <v>0</v>
      </c>
      <c r="H31" s="726">
        <f>SUM(H32:H33)</f>
        <v>0</v>
      </c>
      <c r="I31" s="726">
        <f>SUM(I32:I33)</f>
        <v>0</v>
      </c>
      <c r="J31" s="727">
        <f t="shared" ref="J31:J36" si="1">SUM(G31:I31)</f>
        <v>0</v>
      </c>
      <c r="K31" s="439"/>
      <c r="L31" s="439"/>
      <c r="M31" s="439"/>
      <c r="N31" s="438"/>
    </row>
    <row r="32" spans="1:14" ht="20.100000000000001" customHeight="1" thickBot="1" x14ac:dyDescent="0.3">
      <c r="A32" s="1275" t="s">
        <v>441</v>
      </c>
      <c r="B32" s="1276"/>
      <c r="C32" s="1276"/>
      <c r="D32" s="1276"/>
      <c r="E32" s="1276"/>
      <c r="F32" s="1277"/>
      <c r="G32" s="728"/>
      <c r="H32" s="728"/>
      <c r="I32" s="728"/>
      <c r="J32" s="727">
        <f t="shared" si="1"/>
        <v>0</v>
      </c>
      <c r="K32" s="439"/>
      <c r="L32" s="439"/>
      <c r="M32" s="439"/>
      <c r="N32" s="438"/>
    </row>
    <row r="33" spans="1:14" ht="20.100000000000001" customHeight="1" thickBot="1" x14ac:dyDescent="0.3">
      <c r="A33" s="1275" t="s">
        <v>315</v>
      </c>
      <c r="B33" s="1276"/>
      <c r="C33" s="1276"/>
      <c r="D33" s="1276"/>
      <c r="E33" s="1276"/>
      <c r="F33" s="1277"/>
      <c r="G33" s="729"/>
      <c r="H33" s="729"/>
      <c r="I33" s="729"/>
      <c r="J33" s="727">
        <f t="shared" si="1"/>
        <v>0</v>
      </c>
      <c r="K33" s="439"/>
      <c r="L33" s="439"/>
      <c r="M33" s="439"/>
      <c r="N33" s="438"/>
    </row>
    <row r="34" spans="1:14" ht="20.100000000000001" customHeight="1" thickBot="1" x14ac:dyDescent="0.3">
      <c r="A34" s="427" t="s">
        <v>304</v>
      </c>
      <c r="B34" s="426"/>
      <c r="C34" s="426"/>
      <c r="D34" s="426"/>
      <c r="E34" s="426"/>
      <c r="F34" s="425"/>
      <c r="G34" s="728">
        <v>0</v>
      </c>
      <c r="H34" s="728">
        <v>0</v>
      </c>
      <c r="I34" s="728">
        <v>0</v>
      </c>
      <c r="J34" s="727">
        <f t="shared" si="1"/>
        <v>0</v>
      </c>
      <c r="K34" s="439"/>
      <c r="L34" s="439"/>
      <c r="M34" s="439"/>
      <c r="N34" s="438"/>
    </row>
    <row r="35" spans="1:14" ht="20.100000000000001" customHeight="1" thickBot="1" x14ac:dyDescent="0.3">
      <c r="A35" s="427" t="s">
        <v>349</v>
      </c>
      <c r="B35" s="426"/>
      <c r="C35" s="426"/>
      <c r="D35" s="426"/>
      <c r="E35" s="426"/>
      <c r="F35" s="425"/>
      <c r="G35" s="728">
        <v>0</v>
      </c>
      <c r="H35" s="728">
        <v>0</v>
      </c>
      <c r="I35" s="728">
        <v>0</v>
      </c>
      <c r="J35" s="727">
        <f t="shared" si="1"/>
        <v>0</v>
      </c>
      <c r="K35" s="439"/>
      <c r="L35" s="439"/>
      <c r="M35" s="439"/>
      <c r="N35" s="438"/>
    </row>
    <row r="36" spans="1:14" ht="20.100000000000001" customHeight="1" thickBot="1" x14ac:dyDescent="0.3">
      <c r="A36" s="472" t="s">
        <v>303</v>
      </c>
      <c r="B36" s="426"/>
      <c r="C36" s="426"/>
      <c r="D36" s="426"/>
      <c r="E36" s="426"/>
      <c r="F36" s="425"/>
      <c r="G36" s="728">
        <v>0</v>
      </c>
      <c r="H36" s="728">
        <v>0</v>
      </c>
      <c r="I36" s="728">
        <v>0</v>
      </c>
      <c r="J36" s="727">
        <f t="shared" si="1"/>
        <v>0</v>
      </c>
      <c r="K36" s="439"/>
      <c r="L36" s="439"/>
      <c r="M36" s="439"/>
      <c r="N36" s="438"/>
    </row>
    <row r="37" spans="1:14" ht="20.100000000000001" customHeight="1" thickBot="1" x14ac:dyDescent="0.3">
      <c r="A37" s="424" t="s">
        <v>302</v>
      </c>
      <c r="B37" s="423"/>
      <c r="C37" s="423"/>
      <c r="D37" s="423"/>
      <c r="E37" s="423"/>
      <c r="F37" s="422"/>
      <c r="G37" s="730">
        <f>G31+G34+G35+G36</f>
        <v>0</v>
      </c>
      <c r="H37" s="730">
        <f>H31+H34+H35+H36</f>
        <v>0</v>
      </c>
      <c r="I37" s="730">
        <f>I31+I34+I35+I36</f>
        <v>0</v>
      </c>
      <c r="J37" s="730">
        <f>J31+J34+J35+J36</f>
        <v>0</v>
      </c>
      <c r="K37" s="516"/>
      <c r="L37" s="439"/>
      <c r="M37" s="439"/>
      <c r="N37" s="438"/>
    </row>
    <row r="38" spans="1:14" ht="20.100000000000001" customHeight="1" thickBot="1" x14ac:dyDescent="0.3">
      <c r="A38" s="522"/>
      <c r="B38" s="523"/>
      <c r="C38" s="523"/>
      <c r="D38" s="523"/>
      <c r="E38" s="523"/>
      <c r="F38" s="523"/>
      <c r="G38" s="1"/>
      <c r="H38" s="1"/>
      <c r="I38" s="6"/>
      <c r="J38" s="1"/>
      <c r="K38" s="1"/>
      <c r="L38" s="1"/>
      <c r="M38" s="1"/>
      <c r="N38" s="9"/>
    </row>
    <row r="39" spans="1:14" ht="20.100000000000001" customHeight="1" x14ac:dyDescent="0.25">
      <c r="A39" s="1283" t="s">
        <v>301</v>
      </c>
      <c r="B39" s="1284"/>
      <c r="C39" s="1284"/>
      <c r="D39" s="1284"/>
      <c r="E39" s="1284"/>
      <c r="F39" s="1284"/>
      <c r="G39" s="1284"/>
      <c r="H39" s="1284"/>
      <c r="I39" s="1284"/>
      <c r="J39" s="1284"/>
      <c r="K39" s="1284"/>
      <c r="L39" s="1285"/>
      <c r="M39" s="1"/>
      <c r="N39" s="9"/>
    </row>
    <row r="40" spans="1:14" ht="20.100000000000001" customHeight="1" x14ac:dyDescent="0.25">
      <c r="A40" s="1286"/>
      <c r="B40" s="1287"/>
      <c r="C40" s="1287"/>
      <c r="D40" s="1287"/>
      <c r="E40" s="1287"/>
      <c r="F40" s="1287"/>
      <c r="G40" s="1287"/>
      <c r="H40" s="1287"/>
      <c r="I40" s="1287"/>
      <c r="J40" s="1287"/>
      <c r="K40" s="1287"/>
      <c r="L40" s="1288"/>
      <c r="M40" s="1"/>
      <c r="N40" s="9"/>
    </row>
    <row r="41" spans="1:14" ht="20.100000000000001" customHeight="1" x14ac:dyDescent="0.25">
      <c r="A41" s="1286"/>
      <c r="B41" s="1287"/>
      <c r="C41" s="1287"/>
      <c r="D41" s="1287"/>
      <c r="E41" s="1287"/>
      <c r="F41" s="1287"/>
      <c r="G41" s="1287"/>
      <c r="H41" s="1287"/>
      <c r="I41" s="1287"/>
      <c r="J41" s="1287"/>
      <c r="K41" s="1287"/>
      <c r="L41" s="1288"/>
      <c r="M41" s="1"/>
      <c r="N41" s="9"/>
    </row>
    <row r="42" spans="1:14" ht="20.100000000000001" customHeight="1" thickBot="1" x14ac:dyDescent="0.3">
      <c r="A42" s="1289"/>
      <c r="B42" s="1290"/>
      <c r="C42" s="1290"/>
      <c r="D42" s="1290"/>
      <c r="E42" s="1290"/>
      <c r="F42" s="1290"/>
      <c r="G42" s="1290"/>
      <c r="H42" s="1290"/>
      <c r="I42" s="1290"/>
      <c r="J42" s="1290"/>
      <c r="K42" s="1290"/>
      <c r="L42" s="1291"/>
      <c r="M42" s="8"/>
      <c r="N42" s="9"/>
    </row>
    <row r="43" spans="1:14" ht="20.100000000000001" customHeight="1" thickBot="1" x14ac:dyDescent="0.3">
      <c r="A43" s="1273"/>
      <c r="B43" s="1274"/>
      <c r="C43" s="1274"/>
      <c r="D43" s="1274"/>
      <c r="E43" s="1274"/>
      <c r="F43" s="527"/>
      <c r="G43" s="527"/>
      <c r="H43" s="527"/>
      <c r="I43" s="527"/>
      <c r="J43" s="527"/>
      <c r="K43" s="527"/>
      <c r="L43" s="527"/>
      <c r="M43" s="663"/>
      <c r="N43" s="664"/>
    </row>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row r="49" ht="20.100000000000001" customHeight="1" x14ac:dyDescent="0.25"/>
    <row r="50" ht="20.100000000000001" customHeight="1" x14ac:dyDescent="0.25"/>
    <row r="51" ht="20.100000000000001" customHeight="1" x14ac:dyDescent="0.25"/>
    <row r="52" ht="20.100000000000001" customHeight="1" x14ac:dyDescent="0.25"/>
    <row r="53" ht="20.100000000000001" customHeight="1" x14ac:dyDescent="0.25"/>
    <row r="54" ht="20.100000000000001" customHeight="1" x14ac:dyDescent="0.25"/>
    <row r="55" ht="20.100000000000001" customHeight="1" x14ac:dyDescent="0.25"/>
  </sheetData>
  <mergeCells count="26">
    <mergeCell ref="A16:N16"/>
    <mergeCell ref="A11:B11"/>
    <mergeCell ref="C11:F11"/>
    <mergeCell ref="A12:B12"/>
    <mergeCell ref="C12:F12"/>
    <mergeCell ref="C8:F8"/>
    <mergeCell ref="A10:B10"/>
    <mergeCell ref="C10:F10"/>
    <mergeCell ref="C9:F9"/>
    <mergeCell ref="A9:B9"/>
    <mergeCell ref="A1:N1"/>
    <mergeCell ref="A21:C21"/>
    <mergeCell ref="A20:C20"/>
    <mergeCell ref="A43:E43"/>
    <mergeCell ref="A32:F32"/>
    <mergeCell ref="A7:F7"/>
    <mergeCell ref="A5:F5"/>
    <mergeCell ref="K24:N24"/>
    <mergeCell ref="K25:N25"/>
    <mergeCell ref="A22:D22"/>
    <mergeCell ref="A33:F33"/>
    <mergeCell ref="A39:L42"/>
    <mergeCell ref="A6:B6"/>
    <mergeCell ref="C6:F6"/>
    <mergeCell ref="A8:B8"/>
    <mergeCell ref="G10:J10"/>
  </mergeCells>
  <dataValidations xWindow="302" yWindow="349" count="5">
    <dataValidation type="list" allowBlank="1" showInputMessage="1" showErrorMessage="1" prompt="Sélectionner un des choix proposés dans la liste déroulante " sqref="H14" xr:uid="{00000000-0002-0000-0900-000000000000}">
      <formula1>$B$45:$B$55</formula1>
    </dataValidation>
    <dataValidation allowBlank="1" showInputMessage="1" showErrorMessage="1" prompt="MG + Frais" sqref="A20:C20" xr:uid="{00000000-0002-0000-0900-000001000000}"/>
    <dataValidation allowBlank="1" showInputMessage="1" showErrorMessage="1" prompt="Financement de films (coproduction ou MG) hors slate présenté" sqref="A21:C21" xr:uid="{00000000-0002-0000-0900-000002000000}"/>
    <dataValidation allowBlank="1" showInputMessage="1" showErrorMessage="1" prompt="Frais généraux" sqref="A22:D22" xr:uid="{00000000-0002-0000-0900-000003000000}"/>
    <dataValidation allowBlank="1" showInputMessage="1" showErrorMessage="1" prompt="- Ce montant contient l'intégralité des MG et des dépenses de P&amp;P pour l'ensemble des films qui seront acquis par la société sur la période présentée_x000a__x000a_- L'Avance peut représenter tout ou partie du PI" sqref="C6" xr:uid="{00000000-0002-0000-0900-000004000000}"/>
  </dataValidations>
  <pageMargins left="0.9055118110236221" right="0.70866141732283472" top="0.39370078740157483" bottom="0.39370078740157483" header="0.31496062992125984" footer="0.31496062992125984"/>
  <pageSetup paperSize="9" scale="52" orientation="landscape" verticalDpi="4294967292" r:id="rId1"/>
  <headerFooter>
    <oddFooter>&amp;R8</oddFooter>
  </headerFooter>
  <ignoredErrors>
    <ignoredError sqref="C11 G19:H19 C6"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61316-B711-48F3-9E26-5F241477FD2E}">
  <sheetPr codeName="Feuil11"/>
  <dimension ref="A1:V27"/>
  <sheetViews>
    <sheetView workbookViewId="0">
      <selection activeCell="Y27" sqref="Y27"/>
    </sheetView>
  </sheetViews>
  <sheetFormatPr baseColWidth="10" defaultRowHeight="15" x14ac:dyDescent="0.25"/>
  <cols>
    <col min="1" max="4" width="3.7109375" customWidth="1"/>
    <col min="5" max="5" width="11.140625" customWidth="1"/>
    <col min="6" max="9" width="12.7109375" customWidth="1"/>
    <col min="10" max="22" width="3.7109375" customWidth="1"/>
  </cols>
  <sheetData>
    <row r="1" spans="1:22" ht="17.100000000000001" customHeight="1" thickBot="1" x14ac:dyDescent="0.3">
      <c r="A1" s="1141" t="s">
        <v>539</v>
      </c>
      <c r="B1" s="1142"/>
      <c r="C1" s="1142"/>
      <c r="D1" s="1142"/>
      <c r="E1" s="1142"/>
      <c r="F1" s="1142"/>
      <c r="G1" s="1142"/>
      <c r="H1" s="1142"/>
      <c r="I1" s="1142"/>
      <c r="J1" s="1142"/>
      <c r="K1" s="1142"/>
      <c r="L1" s="1142"/>
      <c r="M1" s="1142"/>
      <c r="N1" s="1142"/>
      <c r="O1" s="1142"/>
      <c r="P1" s="1142"/>
      <c r="Q1" s="1142"/>
      <c r="R1" s="1142"/>
      <c r="S1" s="1142"/>
      <c r="T1" s="1142"/>
      <c r="U1" s="1142"/>
      <c r="V1" s="1142"/>
    </row>
    <row r="2" spans="1:22" x14ac:dyDescent="0.25">
      <c r="A2" s="283"/>
      <c r="B2" s="1143"/>
      <c r="C2" s="1143"/>
      <c r="D2" s="1143"/>
      <c r="E2" s="1143"/>
      <c r="F2" s="210"/>
      <c r="G2" s="210"/>
      <c r="H2" s="210"/>
      <c r="I2" s="210"/>
      <c r="J2" s="210"/>
      <c r="K2" s="210"/>
      <c r="L2" s="210"/>
      <c r="M2" s="210"/>
      <c r="N2" s="210"/>
      <c r="O2" s="210"/>
      <c r="P2" s="210"/>
      <c r="Q2" s="210"/>
      <c r="R2" s="210"/>
      <c r="S2" s="210"/>
      <c r="T2" s="210"/>
      <c r="U2" s="210"/>
      <c r="V2" s="777"/>
    </row>
    <row r="3" spans="1:22" ht="14.45" customHeight="1" x14ac:dyDescent="0.25">
      <c r="A3" s="1312" t="s">
        <v>540</v>
      </c>
      <c r="B3" s="1313"/>
      <c r="C3" s="1313"/>
      <c r="D3" s="1313"/>
      <c r="E3" s="1313"/>
      <c r="F3" s="1313"/>
      <c r="G3" s="1313"/>
      <c r="H3" s="1313"/>
      <c r="I3" s="1313"/>
      <c r="J3" s="1313"/>
      <c r="K3" s="1313"/>
      <c r="L3" s="1313"/>
      <c r="M3" s="1313"/>
      <c r="N3" s="1313"/>
      <c r="O3" s="1313"/>
      <c r="P3" s="1313"/>
      <c r="Q3" s="1313"/>
      <c r="R3" s="1313"/>
      <c r="S3" s="1313"/>
      <c r="T3" s="1313"/>
      <c r="U3" s="1313"/>
      <c r="V3" s="1314"/>
    </row>
    <row r="4" spans="1:22" x14ac:dyDescent="0.25">
      <c r="A4" s="1315"/>
      <c r="B4" s="1316"/>
      <c r="C4" s="1316"/>
      <c r="D4" s="1316"/>
      <c r="E4" s="1316"/>
      <c r="F4" s="1316"/>
      <c r="G4" s="1316"/>
      <c r="H4" s="1316"/>
      <c r="I4" s="1316"/>
      <c r="J4" s="1316"/>
      <c r="K4" s="1316"/>
      <c r="L4" s="1316"/>
      <c r="M4" s="1316"/>
      <c r="N4" s="1316"/>
      <c r="O4" s="1316"/>
      <c r="P4" s="1316"/>
      <c r="Q4" s="1316"/>
      <c r="R4" s="1316"/>
      <c r="S4" s="1316"/>
      <c r="T4" s="1316"/>
      <c r="U4" s="1316"/>
      <c r="V4" s="1317"/>
    </row>
    <row r="5" spans="1:22" x14ac:dyDescent="0.25">
      <c r="A5" s="1315"/>
      <c r="B5" s="1316"/>
      <c r="C5" s="1316"/>
      <c r="D5" s="1316"/>
      <c r="E5" s="1316"/>
      <c r="F5" s="1316"/>
      <c r="G5" s="1316"/>
      <c r="H5" s="1316"/>
      <c r="I5" s="1316"/>
      <c r="J5" s="1316"/>
      <c r="K5" s="1316"/>
      <c r="L5" s="1316"/>
      <c r="M5" s="1316"/>
      <c r="N5" s="1316"/>
      <c r="O5" s="1316"/>
      <c r="P5" s="1316"/>
      <c r="Q5" s="1316"/>
      <c r="R5" s="1316"/>
      <c r="S5" s="1316"/>
      <c r="T5" s="1316"/>
      <c r="U5" s="1316"/>
      <c r="V5" s="1317"/>
    </row>
    <row r="6" spans="1:22" x14ac:dyDescent="0.25">
      <c r="A6" s="1315"/>
      <c r="B6" s="1316"/>
      <c r="C6" s="1316"/>
      <c r="D6" s="1316"/>
      <c r="E6" s="1316"/>
      <c r="F6" s="1316"/>
      <c r="G6" s="1316"/>
      <c r="H6" s="1316"/>
      <c r="I6" s="1316"/>
      <c r="J6" s="1316"/>
      <c r="K6" s="1316"/>
      <c r="L6" s="1316"/>
      <c r="M6" s="1316"/>
      <c r="N6" s="1316"/>
      <c r="O6" s="1316"/>
      <c r="P6" s="1316"/>
      <c r="Q6" s="1316"/>
      <c r="R6" s="1316"/>
      <c r="S6" s="1316"/>
      <c r="T6" s="1316"/>
      <c r="U6" s="1316"/>
      <c r="V6" s="1317"/>
    </row>
    <row r="7" spans="1:22" x14ac:dyDescent="0.25">
      <c r="A7" s="1318"/>
      <c r="B7" s="1319"/>
      <c r="C7" s="1319"/>
      <c r="D7" s="1319"/>
      <c r="E7" s="1319"/>
      <c r="F7" s="1319"/>
      <c r="G7" s="1319"/>
      <c r="H7" s="1319"/>
      <c r="I7" s="1319"/>
      <c r="J7" s="1319"/>
      <c r="K7" s="1319"/>
      <c r="L7" s="1319"/>
      <c r="M7" s="1319"/>
      <c r="N7" s="1319"/>
      <c r="O7" s="1319"/>
      <c r="P7" s="1319"/>
      <c r="Q7" s="1319"/>
      <c r="R7" s="1319"/>
      <c r="S7" s="1319"/>
      <c r="T7" s="1319"/>
      <c r="U7" s="1319"/>
      <c r="V7" s="1320"/>
    </row>
    <row r="8" spans="1:22" x14ac:dyDescent="0.25">
      <c r="A8" s="112"/>
      <c r="B8" s="111"/>
      <c r="C8" s="111"/>
      <c r="D8" s="111"/>
      <c r="E8" s="111"/>
      <c r="F8" s="111"/>
      <c r="G8" s="111"/>
      <c r="H8" s="111"/>
      <c r="I8" s="111"/>
      <c r="J8" s="111"/>
      <c r="K8" s="111"/>
      <c r="L8" s="111"/>
      <c r="M8" s="111"/>
      <c r="N8" s="111"/>
      <c r="O8" s="111"/>
      <c r="P8" s="111"/>
      <c r="Q8" s="111"/>
      <c r="R8" s="111"/>
      <c r="S8" s="111"/>
      <c r="T8" s="111"/>
      <c r="U8" s="111"/>
      <c r="V8" s="779"/>
    </row>
    <row r="9" spans="1:22" x14ac:dyDescent="0.25">
      <c r="A9" s="112"/>
      <c r="B9" s="111"/>
      <c r="C9" s="111"/>
      <c r="D9" s="111"/>
      <c r="E9" s="111"/>
      <c r="F9" s="111"/>
      <c r="G9" s="111"/>
      <c r="H9" s="111"/>
      <c r="I9" s="111"/>
      <c r="J9" s="111"/>
      <c r="K9" s="111"/>
      <c r="L9" s="111"/>
      <c r="M9" s="111"/>
      <c r="N9" s="111"/>
      <c r="O9" s="111"/>
      <c r="P9" s="111"/>
      <c r="Q9" s="111"/>
      <c r="R9" s="111"/>
      <c r="S9" s="111"/>
      <c r="T9" s="111"/>
      <c r="U9" s="111"/>
      <c r="V9" s="779"/>
    </row>
    <row r="10" spans="1:22" ht="14.45" customHeight="1" x14ac:dyDescent="0.25">
      <c r="A10" s="959" t="s">
        <v>541</v>
      </c>
      <c r="B10" s="1321" t="s">
        <v>542</v>
      </c>
      <c r="C10" s="1321"/>
      <c r="D10" s="1321"/>
      <c r="E10" s="1321"/>
      <c r="F10" s="1321"/>
      <c r="G10" s="1321"/>
      <c r="H10" s="1321"/>
      <c r="I10" s="1321"/>
      <c r="J10" s="1321"/>
      <c r="K10" s="1321"/>
      <c r="L10" s="1321"/>
      <c r="M10" s="1321"/>
      <c r="N10" s="1321"/>
      <c r="O10" s="1321"/>
      <c r="P10" s="1321"/>
      <c r="Q10" s="1321"/>
      <c r="R10" s="1321"/>
      <c r="S10" s="1321"/>
      <c r="T10" s="1321"/>
      <c r="U10" s="1321"/>
      <c r="V10" s="1322"/>
    </row>
    <row r="11" spans="1:22" ht="65.099999999999994" customHeight="1" x14ac:dyDescent="0.25">
      <c r="A11" s="99"/>
      <c r="B11" s="1323"/>
      <c r="C11" s="1324"/>
      <c r="D11" s="1324"/>
      <c r="E11" s="1324"/>
      <c r="F11" s="1324"/>
      <c r="G11" s="1324"/>
      <c r="H11" s="1324"/>
      <c r="I11" s="1324"/>
      <c r="J11" s="1324"/>
      <c r="K11" s="1324"/>
      <c r="L11" s="1324"/>
      <c r="M11" s="1324"/>
      <c r="N11" s="1324"/>
      <c r="O11" s="1324"/>
      <c r="P11" s="1324"/>
      <c r="Q11" s="1324"/>
      <c r="R11" s="1324"/>
      <c r="S11" s="1324"/>
      <c r="T11" s="1324"/>
      <c r="U11" s="1324"/>
      <c r="V11" s="1325"/>
    </row>
    <row r="12" spans="1:22" x14ac:dyDescent="0.25">
      <c r="A12" s="99"/>
      <c r="B12" s="1309"/>
      <c r="C12" s="1310"/>
      <c r="D12" s="1310"/>
      <c r="E12" s="1310"/>
      <c r="F12" s="1310"/>
      <c r="G12" s="1310"/>
      <c r="H12" s="1310"/>
      <c r="I12" s="1310"/>
      <c r="J12" s="1310"/>
      <c r="K12" s="1310"/>
      <c r="L12" s="1310"/>
      <c r="M12" s="1310"/>
      <c r="N12" s="1310"/>
      <c r="O12" s="1310"/>
      <c r="P12" s="1310"/>
      <c r="Q12" s="1310"/>
      <c r="R12" s="1310"/>
      <c r="S12" s="1310"/>
      <c r="T12" s="1310"/>
      <c r="U12" s="1310"/>
      <c r="V12" s="1311"/>
    </row>
    <row r="13" spans="1:22" x14ac:dyDescent="0.25">
      <c r="A13" s="115" t="s">
        <v>543</v>
      </c>
      <c r="B13" s="1331" t="s">
        <v>544</v>
      </c>
      <c r="C13" s="1332"/>
      <c r="D13" s="1332"/>
      <c r="E13" s="1332"/>
      <c r="F13" s="1332"/>
      <c r="G13" s="1332"/>
      <c r="H13" s="1332"/>
      <c r="I13" s="1332"/>
      <c r="J13" s="1332"/>
      <c r="K13" s="1332"/>
      <c r="L13" s="1332"/>
      <c r="M13" s="1332"/>
      <c r="N13" s="1332"/>
      <c r="O13" s="1332"/>
      <c r="P13" s="1332"/>
      <c r="Q13" s="1332"/>
      <c r="R13" s="1332"/>
      <c r="S13" s="1332"/>
      <c r="T13" s="1332"/>
      <c r="U13" s="1332"/>
      <c r="V13" s="1333"/>
    </row>
    <row r="14" spans="1:22" ht="62.1" customHeight="1" x14ac:dyDescent="0.25">
      <c r="A14" s="99"/>
      <c r="B14" s="1138"/>
      <c r="C14" s="1139"/>
      <c r="D14" s="1139"/>
      <c r="E14" s="1139"/>
      <c r="F14" s="1139"/>
      <c r="G14" s="1139"/>
      <c r="H14" s="1139"/>
      <c r="I14" s="1139"/>
      <c r="J14" s="1139"/>
      <c r="K14" s="1139"/>
      <c r="L14" s="1139"/>
      <c r="M14" s="1139"/>
      <c r="N14" s="1139"/>
      <c r="O14" s="1139"/>
      <c r="P14" s="1139"/>
      <c r="Q14" s="1139"/>
      <c r="R14" s="1139"/>
      <c r="S14" s="1139"/>
      <c r="T14" s="1139"/>
      <c r="U14" s="1139"/>
      <c r="V14" s="1140"/>
    </row>
    <row r="15" spans="1:22" x14ac:dyDescent="0.25">
      <c r="A15" s="99"/>
      <c r="B15" s="960"/>
      <c r="C15" s="960"/>
      <c r="D15" s="960"/>
      <c r="E15" s="960"/>
      <c r="F15" s="960"/>
      <c r="G15" s="960"/>
      <c r="H15" s="960"/>
      <c r="I15" s="960"/>
      <c r="J15" s="960"/>
      <c r="K15" s="960"/>
      <c r="L15" s="960"/>
      <c r="M15" s="960"/>
      <c r="N15" s="960"/>
      <c r="O15" s="960"/>
      <c r="P15" s="960"/>
      <c r="Q15" s="960"/>
      <c r="R15" s="960"/>
      <c r="S15" s="960"/>
      <c r="T15" s="960"/>
      <c r="U15" s="960"/>
      <c r="V15" s="961"/>
    </row>
    <row r="16" spans="1:22" x14ac:dyDescent="0.25">
      <c r="A16" s="115" t="s">
        <v>545</v>
      </c>
      <c r="B16" s="1331" t="s">
        <v>546</v>
      </c>
      <c r="C16" s="1332"/>
      <c r="D16" s="1332"/>
      <c r="E16" s="1332"/>
      <c r="F16" s="1332"/>
      <c r="G16" s="1332"/>
      <c r="H16" s="1332"/>
      <c r="I16" s="1332"/>
      <c r="J16" s="1332"/>
      <c r="K16" s="1332"/>
      <c r="L16" s="1332"/>
      <c r="M16" s="1332"/>
      <c r="N16" s="1332"/>
      <c r="O16" s="1332"/>
      <c r="P16" s="1332"/>
      <c r="Q16" s="1332"/>
      <c r="R16" s="1332"/>
      <c r="S16" s="1332"/>
      <c r="T16" s="1332"/>
      <c r="U16" s="1332"/>
      <c r="V16" s="1333"/>
    </row>
    <row r="17" spans="1:22" ht="65.45" customHeight="1" x14ac:dyDescent="0.25">
      <c r="A17" s="99"/>
      <c r="B17" s="1138"/>
      <c r="C17" s="1139"/>
      <c r="D17" s="1139"/>
      <c r="E17" s="1139"/>
      <c r="F17" s="1139"/>
      <c r="G17" s="1139"/>
      <c r="H17" s="1139"/>
      <c r="I17" s="1139"/>
      <c r="J17" s="1139"/>
      <c r="K17" s="1139"/>
      <c r="L17" s="1139"/>
      <c r="M17" s="1139"/>
      <c r="N17" s="1139"/>
      <c r="O17" s="1139"/>
      <c r="P17" s="1139"/>
      <c r="Q17" s="1139"/>
      <c r="R17" s="1139"/>
      <c r="S17" s="1139"/>
      <c r="T17" s="1139"/>
      <c r="U17" s="1139"/>
      <c r="V17" s="1140"/>
    </row>
    <row r="18" spans="1:22" x14ac:dyDescent="0.25">
      <c r="A18" s="99"/>
      <c r="B18" s="960"/>
      <c r="C18" s="960"/>
      <c r="D18" s="960"/>
      <c r="E18" s="960"/>
      <c r="F18" s="960"/>
      <c r="G18" s="960"/>
      <c r="H18" s="960"/>
      <c r="I18" s="960"/>
      <c r="J18" s="960"/>
      <c r="K18" s="960"/>
      <c r="L18" s="960"/>
      <c r="M18" s="960"/>
      <c r="N18" s="960"/>
      <c r="O18" s="960"/>
      <c r="P18" s="960"/>
      <c r="Q18" s="960"/>
      <c r="R18" s="960"/>
      <c r="S18" s="960"/>
      <c r="T18" s="960"/>
      <c r="U18" s="960"/>
      <c r="V18" s="961"/>
    </row>
    <row r="19" spans="1:22" ht="32.450000000000003" customHeight="1" x14ac:dyDescent="0.25">
      <c r="A19" s="962" t="s">
        <v>547</v>
      </c>
      <c r="B19" s="1334" t="s">
        <v>554</v>
      </c>
      <c r="C19" s="1335"/>
      <c r="D19" s="1335"/>
      <c r="E19" s="1335"/>
      <c r="F19" s="1335"/>
      <c r="G19" s="1335"/>
      <c r="H19" s="1335"/>
      <c r="I19" s="1335"/>
      <c r="J19" s="1335"/>
      <c r="K19" s="1335"/>
      <c r="L19" s="1335"/>
      <c r="M19" s="1335"/>
      <c r="N19" s="1335"/>
      <c r="O19" s="1335"/>
      <c r="P19" s="1335"/>
      <c r="Q19" s="1335"/>
      <c r="R19" s="1335"/>
      <c r="S19" s="1335"/>
      <c r="T19" s="1335"/>
      <c r="U19" s="1335"/>
      <c r="V19" s="1336"/>
    </row>
    <row r="20" spans="1:22" ht="14.45" customHeight="1" x14ac:dyDescent="0.25">
      <c r="A20" s="963"/>
      <c r="B20" s="969" t="s">
        <v>64</v>
      </c>
      <c r="C20" s="1337" t="s">
        <v>548</v>
      </c>
      <c r="D20" s="1337"/>
      <c r="E20" s="1337"/>
      <c r="F20" s="1337"/>
      <c r="G20" s="1337"/>
      <c r="H20" s="1337"/>
      <c r="I20" s="1337"/>
      <c r="J20" s="1337"/>
      <c r="K20" s="1337"/>
      <c r="L20" s="1337"/>
      <c r="M20" s="1337"/>
      <c r="N20" s="1337"/>
      <c r="O20" s="1337"/>
      <c r="P20" s="1337"/>
      <c r="Q20" s="1337"/>
      <c r="R20" s="1337"/>
      <c r="S20" s="1337"/>
      <c r="T20" s="1337"/>
      <c r="U20" s="1337"/>
      <c r="V20" s="1338"/>
    </row>
    <row r="21" spans="1:22" ht="14.45" customHeight="1" x14ac:dyDescent="0.25">
      <c r="A21" s="963"/>
      <c r="B21" s="970" t="s">
        <v>65</v>
      </c>
      <c r="C21" s="1326" t="s">
        <v>549</v>
      </c>
      <c r="D21" s="1326"/>
      <c r="E21" s="1326"/>
      <c r="F21" s="1326"/>
      <c r="G21" s="1326"/>
      <c r="H21" s="1326"/>
      <c r="I21" s="1326"/>
      <c r="J21" s="1326"/>
      <c r="K21" s="1326"/>
      <c r="L21" s="1326"/>
      <c r="M21" s="1326"/>
      <c r="N21" s="1326"/>
      <c r="O21" s="1326"/>
      <c r="P21" s="1326"/>
      <c r="Q21" s="1326"/>
      <c r="R21" s="1326"/>
      <c r="S21" s="1326"/>
      <c r="T21" s="1326"/>
      <c r="U21" s="1326"/>
      <c r="V21" s="1327"/>
    </row>
    <row r="22" spans="1:22" ht="14.45" customHeight="1" x14ac:dyDescent="0.25">
      <c r="A22" s="100"/>
      <c r="B22" s="970" t="s">
        <v>66</v>
      </c>
      <c r="C22" s="1326" t="s">
        <v>550</v>
      </c>
      <c r="D22" s="1326"/>
      <c r="E22" s="1326"/>
      <c r="F22" s="1326"/>
      <c r="G22" s="1326"/>
      <c r="H22" s="1326"/>
      <c r="I22" s="1326"/>
      <c r="J22" s="1326"/>
      <c r="K22" s="1326"/>
      <c r="L22" s="1326"/>
      <c r="M22" s="1326"/>
      <c r="N22" s="1326"/>
      <c r="O22" s="1326"/>
      <c r="P22" s="1326"/>
      <c r="Q22" s="1326"/>
      <c r="R22" s="1326"/>
      <c r="S22" s="1326"/>
      <c r="T22" s="1326"/>
      <c r="U22" s="1326"/>
      <c r="V22" s="1327"/>
    </row>
    <row r="23" spans="1:22" ht="14.45" customHeight="1" x14ac:dyDescent="0.25">
      <c r="A23" s="100"/>
      <c r="B23" s="970" t="s">
        <v>551</v>
      </c>
      <c r="C23" s="1326" t="s">
        <v>552</v>
      </c>
      <c r="D23" s="1326"/>
      <c r="E23" s="1326"/>
      <c r="F23" s="1326"/>
      <c r="G23" s="1326"/>
      <c r="H23" s="1326"/>
      <c r="I23" s="1326"/>
      <c r="J23" s="1326"/>
      <c r="K23" s="1326"/>
      <c r="L23" s="1326"/>
      <c r="M23" s="1326"/>
      <c r="N23" s="1326"/>
      <c r="O23" s="1326"/>
      <c r="P23" s="1326"/>
      <c r="Q23" s="1326"/>
      <c r="R23" s="1326"/>
      <c r="S23" s="1326"/>
      <c r="T23" s="1326"/>
      <c r="U23" s="1326"/>
      <c r="V23" s="1327"/>
    </row>
    <row r="24" spans="1:22" x14ac:dyDescent="0.25">
      <c r="A24" s="100"/>
      <c r="B24" s="964"/>
      <c r="C24" s="965"/>
      <c r="D24" s="965"/>
      <c r="E24" s="965"/>
      <c r="F24" s="965"/>
      <c r="G24" s="965"/>
      <c r="H24" s="965"/>
      <c r="I24" s="965"/>
      <c r="J24" s="965"/>
      <c r="K24" s="965"/>
      <c r="L24" s="965"/>
      <c r="M24" s="965"/>
      <c r="N24" s="965"/>
      <c r="O24" s="965"/>
      <c r="P24" s="965"/>
      <c r="Q24" s="965"/>
      <c r="R24" s="965"/>
      <c r="S24" s="965"/>
      <c r="T24" s="965"/>
      <c r="U24" s="965"/>
      <c r="V24" s="966"/>
    </row>
    <row r="25" spans="1:22" x14ac:dyDescent="0.25">
      <c r="A25" s="100"/>
      <c r="B25" s="960"/>
      <c r="C25" s="967"/>
      <c r="D25" s="967"/>
      <c r="E25" s="967"/>
      <c r="F25" s="967"/>
      <c r="G25" s="967"/>
      <c r="H25" s="967"/>
      <c r="I25" s="967"/>
      <c r="J25" s="967"/>
      <c r="K25" s="967"/>
      <c r="L25" s="967"/>
      <c r="M25" s="967"/>
      <c r="N25" s="967"/>
      <c r="O25" s="967"/>
      <c r="P25" s="967"/>
      <c r="Q25" s="967"/>
      <c r="R25" s="967"/>
      <c r="S25" s="967"/>
      <c r="T25" s="967"/>
      <c r="U25" s="967"/>
      <c r="V25" s="968"/>
    </row>
    <row r="26" spans="1:22" ht="36.6" customHeight="1" thickBot="1" x14ac:dyDescent="0.3">
      <c r="A26" s="1328" t="s">
        <v>553</v>
      </c>
      <c r="B26" s="1329"/>
      <c r="C26" s="1329"/>
      <c r="D26" s="1329"/>
      <c r="E26" s="1329"/>
      <c r="F26" s="1329"/>
      <c r="G26" s="1329"/>
      <c r="H26" s="1329"/>
      <c r="I26" s="1329"/>
      <c r="J26" s="1329"/>
      <c r="K26" s="1329"/>
      <c r="L26" s="1329"/>
      <c r="M26" s="1329"/>
      <c r="N26" s="1329"/>
      <c r="O26" s="1329"/>
      <c r="P26" s="1329"/>
      <c r="Q26" s="1329"/>
      <c r="R26" s="1329"/>
      <c r="S26" s="1329"/>
      <c r="T26" s="1329"/>
      <c r="U26" s="1329"/>
      <c r="V26" s="1330"/>
    </row>
    <row r="27" spans="1:22" x14ac:dyDescent="0.25">
      <c r="B27" s="958"/>
    </row>
  </sheetData>
  <mergeCells count="16">
    <mergeCell ref="C21:V21"/>
    <mergeCell ref="C22:V22"/>
    <mergeCell ref="C23:V23"/>
    <mergeCell ref="A26:V26"/>
    <mergeCell ref="B13:V13"/>
    <mergeCell ref="B14:V14"/>
    <mergeCell ref="B16:V16"/>
    <mergeCell ref="B17:V17"/>
    <mergeCell ref="B19:V19"/>
    <mergeCell ref="C20:V20"/>
    <mergeCell ref="B12:V12"/>
    <mergeCell ref="A1:V1"/>
    <mergeCell ref="B2:E2"/>
    <mergeCell ref="A3:V7"/>
    <mergeCell ref="B10:V10"/>
    <mergeCell ref="B11:V11"/>
  </mergeCells>
  <dataValidations count="1">
    <dataValidation allowBlank="1" showInputMessage="1" showErrorMessage="1" prompt="Mini CV en 3 phrases" sqref="B14:V15 B11:V11 B17:V18 B20:C25" xr:uid="{325DD4FD-1220-40BC-A626-714AC67A7298}"/>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2">
    <tabColor theme="5" tint="0.39997558519241921"/>
    <pageSetUpPr fitToPage="1"/>
  </sheetPr>
  <dimension ref="A1:T30"/>
  <sheetViews>
    <sheetView view="pageBreakPreview" zoomScaleNormal="85" zoomScaleSheetLayoutView="100" workbookViewId="0">
      <selection activeCell="B15" sqref="B15"/>
    </sheetView>
  </sheetViews>
  <sheetFormatPr baseColWidth="10" defaultColWidth="10.85546875" defaultRowHeight="15" x14ac:dyDescent="0.25"/>
  <cols>
    <col min="1" max="1" width="3" customWidth="1"/>
    <col min="2" max="2" width="4.42578125" customWidth="1"/>
    <col min="3" max="3" width="5.7109375" customWidth="1"/>
    <col min="4" max="4" width="16.42578125" customWidth="1"/>
    <col min="5" max="5" width="8.42578125" customWidth="1"/>
    <col min="6" max="6" width="11.7109375" customWidth="1"/>
    <col min="7" max="8" width="2.85546875" customWidth="1"/>
    <col min="9" max="9" width="3.7109375" customWidth="1"/>
    <col min="10" max="10" width="2" customWidth="1"/>
    <col min="11" max="11" width="3.42578125" customWidth="1"/>
    <col min="12" max="12" width="4" customWidth="1"/>
    <col min="13" max="13" width="3.42578125" customWidth="1"/>
    <col min="14" max="14" width="4.85546875" customWidth="1"/>
    <col min="15" max="15" width="4" customWidth="1"/>
    <col min="16" max="16" width="5" customWidth="1"/>
    <col min="17" max="18" width="4" customWidth="1"/>
    <col min="19" max="19" width="2.85546875" customWidth="1"/>
    <col min="20" max="20" width="10.42578125" customWidth="1"/>
    <col min="21" max="21" width="5.28515625" customWidth="1"/>
  </cols>
  <sheetData>
    <row r="1" spans="1:20" ht="15" customHeight="1" x14ac:dyDescent="0.25">
      <c r="A1" s="5"/>
      <c r="B1" s="6"/>
      <c r="C1" s="6"/>
      <c r="D1" s="6"/>
      <c r="E1" s="6"/>
      <c r="F1" s="6"/>
      <c r="G1" s="6"/>
      <c r="H1" s="6"/>
      <c r="I1" s="6"/>
      <c r="J1" s="6"/>
      <c r="K1" s="6" t="s">
        <v>33</v>
      </c>
      <c r="L1" s="6"/>
      <c r="M1" s="6"/>
      <c r="N1" s="6"/>
      <c r="O1" s="6"/>
      <c r="P1" s="6"/>
      <c r="Q1" s="1031"/>
      <c r="R1" s="1032"/>
      <c r="S1" s="1032"/>
      <c r="T1" s="1033"/>
    </row>
    <row r="2" spans="1:20" ht="15" customHeight="1" x14ac:dyDescent="0.25">
      <c r="A2" s="8"/>
      <c r="B2" s="1"/>
      <c r="C2" s="1"/>
      <c r="D2" s="1"/>
      <c r="E2" s="1"/>
      <c r="F2" s="1"/>
      <c r="G2" s="1"/>
      <c r="H2" s="1"/>
      <c r="I2" s="1"/>
      <c r="J2" s="1"/>
      <c r="K2" s="1"/>
      <c r="L2" s="1"/>
      <c r="M2" s="1"/>
      <c r="N2" s="1"/>
      <c r="O2" s="1"/>
      <c r="P2" s="1"/>
      <c r="Q2" s="1"/>
      <c r="R2" s="1"/>
      <c r="S2" s="1"/>
      <c r="T2" s="9"/>
    </row>
    <row r="3" spans="1:20" ht="15" customHeight="1" x14ac:dyDescent="0.25">
      <c r="A3" s="956"/>
      <c r="B3" s="955"/>
      <c r="C3" s="955"/>
      <c r="D3" s="955"/>
      <c r="E3" s="1342" t="s">
        <v>526</v>
      </c>
      <c r="F3" s="984"/>
      <c r="G3" s="984"/>
      <c r="H3" s="984"/>
      <c r="I3" s="984"/>
      <c r="J3" s="984"/>
      <c r="K3" s="984"/>
      <c r="L3" s="984"/>
      <c r="M3" s="984"/>
      <c r="N3" s="984"/>
      <c r="O3" s="984"/>
      <c r="P3" s="1343"/>
      <c r="Q3" s="1034"/>
      <c r="R3" s="1035"/>
      <c r="S3" s="1035"/>
      <c r="T3" s="1036"/>
    </row>
    <row r="4" spans="1:20" ht="15" customHeight="1" thickBot="1" x14ac:dyDescent="0.3">
      <c r="A4" s="8"/>
      <c r="B4" s="1"/>
      <c r="C4" s="1"/>
      <c r="D4" s="1"/>
      <c r="E4" s="1"/>
      <c r="F4" s="1"/>
      <c r="G4" s="1"/>
      <c r="H4" s="1"/>
      <c r="I4" s="1"/>
      <c r="J4" s="1"/>
      <c r="K4" s="1"/>
      <c r="L4" s="1"/>
      <c r="M4" s="1"/>
      <c r="N4" s="1"/>
      <c r="O4" s="1"/>
      <c r="P4" s="1"/>
      <c r="Q4" s="1"/>
      <c r="R4" s="1"/>
      <c r="S4" s="1"/>
      <c r="T4" s="9"/>
    </row>
    <row r="5" spans="1:20" ht="20.100000000000001" customHeight="1" thickBot="1" x14ac:dyDescent="0.3">
      <c r="A5" s="1043" t="s">
        <v>37</v>
      </c>
      <c r="B5" s="1044"/>
      <c r="C5" s="1044"/>
      <c r="D5" s="1044"/>
      <c r="E5" s="1044"/>
      <c r="F5" s="1044"/>
      <c r="G5" s="1044"/>
      <c r="H5" s="1044"/>
      <c r="I5" s="1044"/>
      <c r="J5" s="1044"/>
      <c r="K5" s="1044"/>
      <c r="L5" s="1044"/>
      <c r="M5" s="1044"/>
      <c r="N5" s="1044"/>
      <c r="O5" s="1044"/>
      <c r="P5" s="1044"/>
      <c r="Q5" s="1044"/>
      <c r="R5" s="1044"/>
      <c r="S5" s="1044"/>
      <c r="T5" s="1045"/>
    </row>
    <row r="6" spans="1:20" ht="15" customHeight="1" x14ac:dyDescent="0.25">
      <c r="A6" s="8"/>
      <c r="B6" s="1"/>
      <c r="C6" s="233"/>
      <c r="D6" s="233"/>
      <c r="E6" s="233"/>
      <c r="F6" s="233"/>
      <c r="G6" s="233"/>
      <c r="H6" s="233"/>
      <c r="I6" s="233"/>
      <c r="J6" s="233"/>
      <c r="K6" s="233"/>
      <c r="L6" s="233"/>
      <c r="M6" s="233"/>
      <c r="N6" s="233"/>
      <c r="O6" s="233"/>
      <c r="P6" s="233"/>
      <c r="Q6" s="233"/>
      <c r="R6" s="1"/>
      <c r="S6" s="1"/>
      <c r="T6" s="9"/>
    </row>
    <row r="7" spans="1:20" ht="15" customHeight="1" x14ac:dyDescent="0.25">
      <c r="A7" s="99" t="s">
        <v>532</v>
      </c>
      <c r="B7" s="100"/>
      <c r="C7" s="100"/>
      <c r="D7" s="100"/>
      <c r="E7" s="100"/>
      <c r="F7" s="100"/>
      <c r="G7" s="100"/>
      <c r="H7" s="100"/>
      <c r="I7" s="100"/>
      <c r="J7" s="100"/>
      <c r="K7" s="100"/>
      <c r="L7" s="100"/>
      <c r="M7" s="100"/>
      <c r="N7" s="100"/>
      <c r="O7" s="100"/>
      <c r="P7" s="100"/>
      <c r="Q7" s="100"/>
      <c r="R7" s="100"/>
      <c r="S7" s="100"/>
      <c r="T7" s="101"/>
    </row>
    <row r="8" spans="1:20" ht="15" customHeight="1" x14ac:dyDescent="0.25">
      <c r="A8" s="99"/>
      <c r="B8" s="100"/>
      <c r="C8" s="100"/>
      <c r="D8" s="100"/>
      <c r="E8" s="100"/>
      <c r="F8" s="100"/>
      <c r="G8" s="100"/>
      <c r="H8" s="100"/>
      <c r="I8" s="100"/>
      <c r="J8" s="100"/>
      <c r="K8" s="100"/>
      <c r="L8" s="100"/>
      <c r="M8" s="100"/>
      <c r="N8" s="100"/>
      <c r="O8" s="100"/>
      <c r="P8" s="100"/>
      <c r="Q8" s="100"/>
      <c r="R8" s="100"/>
      <c r="S8" s="100"/>
      <c r="T8" s="101"/>
    </row>
    <row r="9" spans="1:20" ht="15" customHeight="1" x14ac:dyDescent="0.25">
      <c r="A9" s="99" t="s">
        <v>199</v>
      </c>
      <c r="B9" s="100"/>
      <c r="C9" s="100"/>
      <c r="D9" s="100"/>
      <c r="E9" s="1046" t="s">
        <v>34</v>
      </c>
      <c r="F9" s="1047"/>
      <c r="G9" s="1047"/>
      <c r="H9" s="1047"/>
      <c r="I9" s="1048"/>
      <c r="J9" s="234"/>
      <c r="K9" s="1046" t="s">
        <v>48</v>
      </c>
      <c r="L9" s="1047"/>
      <c r="M9" s="1047"/>
      <c r="N9" s="1047"/>
      <c r="O9" s="1047"/>
      <c r="P9" s="1047"/>
      <c r="Q9" s="1047"/>
      <c r="R9" s="1047"/>
      <c r="S9" s="1047"/>
      <c r="T9" s="1049"/>
    </row>
    <row r="10" spans="1:20" ht="15" customHeight="1" x14ac:dyDescent="0.25">
      <c r="A10" s="235"/>
      <c r="B10" s="102"/>
      <c r="C10" s="102"/>
      <c r="D10" s="102"/>
      <c r="E10" s="102"/>
      <c r="F10" s="102"/>
      <c r="G10" s="102"/>
      <c r="H10" s="102"/>
      <c r="I10" s="102"/>
      <c r="J10" s="102"/>
      <c r="K10" s="102"/>
      <c r="L10" s="102"/>
      <c r="M10" s="102"/>
      <c r="N10" s="102"/>
      <c r="O10" s="1012"/>
      <c r="P10" s="1012"/>
      <c r="Q10" s="1012"/>
      <c r="R10" s="1012"/>
      <c r="S10" s="1012"/>
      <c r="T10" s="236"/>
    </row>
    <row r="11" spans="1:20" ht="15" customHeight="1" x14ac:dyDescent="0.25">
      <c r="A11" s="99" t="s">
        <v>18</v>
      </c>
      <c r="B11" s="100"/>
      <c r="C11" s="100"/>
      <c r="D11" s="100"/>
      <c r="E11" s="100"/>
      <c r="F11" s="100"/>
      <c r="G11" s="1050" t="s">
        <v>216</v>
      </c>
      <c r="H11" s="1051"/>
      <c r="I11" s="1051"/>
      <c r="J11" s="1051"/>
      <c r="K11" s="1051"/>
      <c r="L11" s="1051"/>
      <c r="M11" s="1051"/>
      <c r="N11" s="1051"/>
      <c r="O11" s="1051"/>
      <c r="P11" s="1051"/>
      <c r="Q11" s="1051"/>
      <c r="R11" s="1051"/>
      <c r="S11" s="1051"/>
      <c r="T11" s="1052"/>
    </row>
    <row r="12" spans="1:20" ht="15" customHeight="1" x14ac:dyDescent="0.25">
      <c r="A12" s="235"/>
      <c r="B12" s="102"/>
      <c r="C12" s="102"/>
      <c r="D12" s="102"/>
      <c r="E12" s="102"/>
      <c r="F12" s="102"/>
      <c r="G12" s="102"/>
      <c r="H12" s="102"/>
      <c r="I12" s="102"/>
      <c r="J12" s="102"/>
      <c r="K12" s="102"/>
      <c r="L12" s="102"/>
      <c r="M12" s="102"/>
      <c r="N12" s="102"/>
      <c r="O12" s="1012"/>
      <c r="P12" s="1012"/>
      <c r="Q12" s="1012"/>
      <c r="R12" s="1012"/>
      <c r="S12" s="1012"/>
      <c r="T12" s="236"/>
    </row>
    <row r="13" spans="1:20" ht="15" customHeight="1" x14ac:dyDescent="0.25">
      <c r="A13" s="99" t="s">
        <v>525</v>
      </c>
      <c r="B13" s="100"/>
      <c r="C13" s="100"/>
      <c r="D13" s="954"/>
      <c r="E13" s="953"/>
      <c r="F13" s="1344"/>
      <c r="G13" s="1056"/>
      <c r="H13" s="1"/>
      <c r="I13" s="1346" t="str">
        <f>IF(F13&lt;=31/8/2018,"d'un prêt FARAP2")</f>
        <v>d'un prêt FARAP2</v>
      </c>
      <c r="J13" s="1347"/>
      <c r="K13" s="1347"/>
      <c r="L13" s="1347"/>
      <c r="M13" s="1347"/>
      <c r="N13" s="1347"/>
      <c r="O13" s="1056"/>
      <c r="P13" s="2"/>
      <c r="Q13" s="2"/>
      <c r="R13" s="2"/>
      <c r="S13" s="2"/>
      <c r="T13" s="237"/>
    </row>
    <row r="14" spans="1:20" ht="15" customHeight="1" x14ac:dyDescent="0.25">
      <c r="A14" s="235"/>
      <c r="B14" s="102"/>
      <c r="C14" s="102"/>
      <c r="D14" s="102"/>
      <c r="E14" s="102"/>
      <c r="F14" s="102"/>
      <c r="G14" s="102"/>
      <c r="H14" s="102"/>
      <c r="I14" s="102"/>
      <c r="J14" s="102"/>
      <c r="K14" s="102"/>
      <c r="L14" s="102"/>
      <c r="M14" s="102"/>
      <c r="N14" s="102"/>
      <c r="O14" s="1012"/>
      <c r="P14" s="1012"/>
      <c r="Q14" s="1012"/>
      <c r="R14" s="1012"/>
      <c r="S14" s="1012"/>
      <c r="T14" s="236"/>
    </row>
    <row r="15" spans="1:20" s="1" customFormat="1" ht="15" customHeight="1" x14ac:dyDescent="0.25">
      <c r="A15" s="99" t="s">
        <v>524</v>
      </c>
      <c r="B15" s="100"/>
      <c r="C15" s="100"/>
      <c r="D15" s="100"/>
      <c r="E15" s="100"/>
      <c r="F15" s="100"/>
      <c r="G15" s="526"/>
      <c r="H15" s="526"/>
      <c r="I15" s="103"/>
      <c r="J15" s="100"/>
      <c r="K15" s="100"/>
      <c r="L15" s="100"/>
      <c r="M15" s="100"/>
      <c r="N15" s="100"/>
      <c r="O15" s="526"/>
      <c r="P15" s="526"/>
      <c r="Q15" s="526"/>
      <c r="R15" s="526"/>
      <c r="S15" s="526"/>
      <c r="T15" s="101"/>
    </row>
    <row r="16" spans="1:20" s="1" customFormat="1" ht="15" customHeight="1" x14ac:dyDescent="0.25">
      <c r="A16" s="235"/>
      <c r="B16" s="102"/>
      <c r="C16" s="102"/>
      <c r="D16" s="102"/>
      <c r="E16" s="102"/>
      <c r="F16" s="102"/>
      <c r="G16" s="102"/>
      <c r="H16" s="102"/>
      <c r="I16" s="102"/>
      <c r="J16" s="102"/>
      <c r="K16" s="102"/>
      <c r="L16" s="102"/>
      <c r="M16" s="102"/>
      <c r="N16" s="102"/>
      <c r="O16" s="1012"/>
      <c r="P16" s="1012"/>
      <c r="Q16" s="1012"/>
      <c r="R16" s="1012"/>
      <c r="S16" s="1012"/>
      <c r="T16" s="236"/>
    </row>
    <row r="17" spans="1:20" s="13" customFormat="1" ht="204.75" customHeight="1" x14ac:dyDescent="0.25">
      <c r="A17" s="1339" t="s">
        <v>523</v>
      </c>
      <c r="B17" s="1340"/>
      <c r="C17" s="1340"/>
      <c r="D17" s="1340"/>
      <c r="E17" s="1340"/>
      <c r="F17" s="1340"/>
      <c r="G17" s="1340"/>
      <c r="H17" s="1340"/>
      <c r="I17" s="1340"/>
      <c r="J17" s="1340"/>
      <c r="K17" s="1340"/>
      <c r="L17" s="1340"/>
      <c r="M17" s="1340"/>
      <c r="N17" s="1340"/>
      <c r="O17" s="1340"/>
      <c r="P17" s="1340"/>
      <c r="Q17" s="1340"/>
      <c r="R17" s="1340"/>
      <c r="S17" s="1340"/>
      <c r="T17" s="1341"/>
    </row>
    <row r="18" spans="1:20" ht="15" customHeight="1" x14ac:dyDescent="0.25">
      <c r="A18" s="99"/>
      <c r="B18" s="100"/>
      <c r="C18" s="100"/>
      <c r="D18" s="100"/>
      <c r="E18" s="201"/>
      <c r="F18" s="100"/>
      <c r="G18" s="201"/>
      <c r="H18" s="201"/>
      <c r="I18" s="100"/>
      <c r="J18" s="100"/>
      <c r="K18" s="100"/>
      <c r="L18" s="100"/>
      <c r="M18" s="100"/>
      <c r="N18" s="100"/>
      <c r="O18" s="100"/>
      <c r="P18" s="100"/>
      <c r="Q18" s="100"/>
      <c r="R18" s="100"/>
      <c r="S18" s="100"/>
      <c r="T18" s="101"/>
    </row>
    <row r="19" spans="1:20" ht="15" customHeight="1" x14ac:dyDescent="0.25">
      <c r="A19" s="238" t="s">
        <v>522</v>
      </c>
      <c r="B19" s="952"/>
      <c r="C19" s="952"/>
      <c r="D19" s="952"/>
      <c r="E19" s="952"/>
      <c r="F19" s="952"/>
      <c r="G19" s="952"/>
      <c r="H19" s="952"/>
      <c r="I19" s="952"/>
      <c r="J19" s="952"/>
      <c r="K19" s="952"/>
      <c r="L19" s="952"/>
      <c r="M19" s="952"/>
      <c r="N19" s="952"/>
      <c r="O19" s="952"/>
      <c r="P19" s="952"/>
      <c r="Q19" s="952"/>
      <c r="R19" s="952"/>
      <c r="S19" s="952"/>
      <c r="T19" s="951"/>
    </row>
    <row r="20" spans="1:20" ht="15" customHeight="1" x14ac:dyDescent="0.25">
      <c r="A20" s="1345" t="s">
        <v>521</v>
      </c>
      <c r="B20" s="1008"/>
      <c r="C20" s="1008"/>
      <c r="D20" s="952"/>
      <c r="E20" s="952"/>
      <c r="F20" s="952"/>
      <c r="G20" s="952"/>
      <c r="H20" s="952"/>
      <c r="I20" s="952"/>
      <c r="J20" s="952"/>
      <c r="K20" s="952"/>
      <c r="L20" s="952"/>
      <c r="M20" s="952"/>
      <c r="N20" s="952"/>
      <c r="O20" s="952"/>
      <c r="P20" s="952"/>
      <c r="Q20" s="952"/>
      <c r="R20" s="952"/>
      <c r="S20" s="952"/>
      <c r="T20" s="951"/>
    </row>
    <row r="21" spans="1:20" ht="15" customHeight="1" x14ac:dyDescent="0.25">
      <c r="A21" s="105"/>
      <c r="B21" s="100"/>
      <c r="C21" s="100"/>
      <c r="D21" s="100"/>
      <c r="E21" s="100"/>
      <c r="F21" s="100"/>
      <c r="G21" s="100"/>
      <c r="H21" s="100"/>
      <c r="I21" s="100"/>
      <c r="J21" s="100"/>
      <c r="K21" s="100"/>
      <c r="L21" s="100"/>
      <c r="M21" s="100"/>
      <c r="N21" s="100"/>
      <c r="O21" s="100"/>
      <c r="P21" s="100"/>
      <c r="Q21" s="100"/>
      <c r="R21" s="100"/>
      <c r="S21" s="100"/>
      <c r="T21" s="101"/>
    </row>
    <row r="22" spans="1:20" ht="15" customHeight="1" x14ac:dyDescent="0.25">
      <c r="A22" s="238" t="s">
        <v>141</v>
      </c>
      <c r="B22" s="125"/>
      <c r="C22" s="1009" t="s">
        <v>213</v>
      </c>
      <c r="D22" s="1010"/>
      <c r="E22" s="1010"/>
      <c r="F22" s="1010"/>
      <c r="G22" s="1010"/>
      <c r="H22" s="1011"/>
      <c r="I22" s="182" t="s">
        <v>49</v>
      </c>
      <c r="J22" s="1037" t="s">
        <v>257</v>
      </c>
      <c r="K22" s="1038"/>
      <c r="L22" s="1038"/>
      <c r="M22" s="1039"/>
      <c r="N22" s="100"/>
      <c r="O22" s="100"/>
      <c r="P22" s="100"/>
      <c r="Q22" s="100"/>
      <c r="R22" s="100"/>
      <c r="S22" s="100"/>
      <c r="T22" s="101"/>
    </row>
    <row r="23" spans="1:20" ht="15" customHeight="1" x14ac:dyDescent="0.25">
      <c r="A23" s="241"/>
      <c r="B23" s="234"/>
      <c r="C23" s="234"/>
      <c r="D23" s="234"/>
      <c r="E23" s="234"/>
      <c r="F23" s="100"/>
      <c r="G23" s="242"/>
      <c r="H23" s="242"/>
      <c r="I23" s="242"/>
      <c r="J23" s="242"/>
      <c r="K23" s="242"/>
      <c r="L23" s="242"/>
      <c r="M23" s="242"/>
      <c r="N23" s="242"/>
      <c r="O23" s="234"/>
      <c r="P23" s="234"/>
      <c r="Q23" s="234"/>
      <c r="R23" s="234"/>
      <c r="S23" s="234"/>
      <c r="T23" s="243"/>
    </row>
    <row r="24" spans="1:20" ht="15" customHeight="1" x14ac:dyDescent="0.25">
      <c r="A24" s="529" t="s">
        <v>50</v>
      </c>
      <c r="B24" s="530"/>
      <c r="C24" s="530"/>
      <c r="D24" s="530"/>
      <c r="E24" s="530"/>
      <c r="F24" s="530"/>
      <c r="G24" s="530"/>
      <c r="H24" s="530"/>
      <c r="I24" s="530"/>
      <c r="J24" s="100"/>
      <c r="K24" s="530" t="s">
        <v>51</v>
      </c>
      <c r="L24" s="530"/>
      <c r="M24" s="530"/>
      <c r="N24" s="530"/>
      <c r="O24" s="530"/>
      <c r="P24" s="530"/>
      <c r="Q24" s="530"/>
      <c r="R24" s="530"/>
      <c r="S24" s="530"/>
      <c r="T24" s="531"/>
    </row>
    <row r="25" spans="1:20" ht="15" customHeight="1" x14ac:dyDescent="0.25">
      <c r="A25" s="1016"/>
      <c r="B25" s="1017"/>
      <c r="C25" s="1017"/>
      <c r="D25" s="1017"/>
      <c r="E25" s="1017"/>
      <c r="F25" s="1017"/>
      <c r="G25" s="1017"/>
      <c r="H25" s="1017"/>
      <c r="I25" s="1018"/>
      <c r="J25" s="100"/>
      <c r="K25" s="1025"/>
      <c r="L25" s="1017"/>
      <c r="M25" s="1017"/>
      <c r="N25" s="1017"/>
      <c r="O25" s="1017"/>
      <c r="P25" s="1017"/>
      <c r="Q25" s="1017"/>
      <c r="R25" s="1017"/>
      <c r="S25" s="1017"/>
      <c r="T25" s="1026"/>
    </row>
    <row r="26" spans="1:20" ht="15" customHeight="1" x14ac:dyDescent="0.25">
      <c r="A26" s="1019"/>
      <c r="B26" s="1020"/>
      <c r="C26" s="1020"/>
      <c r="D26" s="1020"/>
      <c r="E26" s="1020"/>
      <c r="F26" s="1020"/>
      <c r="G26" s="1020"/>
      <c r="H26" s="1020"/>
      <c r="I26" s="1021"/>
      <c r="J26" s="100"/>
      <c r="K26" s="1027"/>
      <c r="L26" s="1020"/>
      <c r="M26" s="1020"/>
      <c r="N26" s="1020"/>
      <c r="O26" s="1020"/>
      <c r="P26" s="1020"/>
      <c r="Q26" s="1020"/>
      <c r="R26" s="1020"/>
      <c r="S26" s="1020"/>
      <c r="T26" s="1028"/>
    </row>
    <row r="27" spans="1:20" ht="15" customHeight="1" x14ac:dyDescent="0.25">
      <c r="A27" s="1019"/>
      <c r="B27" s="1020"/>
      <c r="C27" s="1020"/>
      <c r="D27" s="1020"/>
      <c r="E27" s="1020"/>
      <c r="F27" s="1020"/>
      <c r="G27" s="1020"/>
      <c r="H27" s="1020"/>
      <c r="I27" s="1021"/>
      <c r="J27" s="100"/>
      <c r="K27" s="1027"/>
      <c r="L27" s="1020"/>
      <c r="M27" s="1020"/>
      <c r="N27" s="1020"/>
      <c r="O27" s="1020"/>
      <c r="P27" s="1020"/>
      <c r="Q27" s="1020"/>
      <c r="R27" s="1020"/>
      <c r="S27" s="1020"/>
      <c r="T27" s="1028"/>
    </row>
    <row r="28" spans="1:20" ht="15" customHeight="1" x14ac:dyDescent="0.25">
      <c r="A28" s="1019"/>
      <c r="B28" s="1020"/>
      <c r="C28" s="1020"/>
      <c r="D28" s="1020"/>
      <c r="E28" s="1020"/>
      <c r="F28" s="1020"/>
      <c r="G28" s="1020"/>
      <c r="H28" s="1020"/>
      <c r="I28" s="1021"/>
      <c r="J28" s="100"/>
      <c r="K28" s="1027"/>
      <c r="L28" s="1020"/>
      <c r="M28" s="1020"/>
      <c r="N28" s="1020"/>
      <c r="O28" s="1020"/>
      <c r="P28" s="1020"/>
      <c r="Q28" s="1020"/>
      <c r="R28" s="1020"/>
      <c r="S28" s="1020"/>
      <c r="T28" s="1028"/>
    </row>
    <row r="29" spans="1:20" ht="15" customHeight="1" x14ac:dyDescent="0.25">
      <c r="A29" s="1019"/>
      <c r="B29" s="1020"/>
      <c r="C29" s="1020"/>
      <c r="D29" s="1020"/>
      <c r="E29" s="1020"/>
      <c r="F29" s="1020"/>
      <c r="G29" s="1020"/>
      <c r="H29" s="1020"/>
      <c r="I29" s="1021"/>
      <c r="J29" s="1"/>
      <c r="K29" s="1027"/>
      <c r="L29" s="1020"/>
      <c r="M29" s="1020"/>
      <c r="N29" s="1020"/>
      <c r="O29" s="1020"/>
      <c r="P29" s="1020"/>
      <c r="Q29" s="1020"/>
      <c r="R29" s="1020"/>
      <c r="S29" s="1020"/>
      <c r="T29" s="1028"/>
    </row>
    <row r="30" spans="1:20" ht="15" customHeight="1" thickBot="1" x14ac:dyDescent="0.3">
      <c r="A30" s="1022"/>
      <c r="B30" s="1023"/>
      <c r="C30" s="1023"/>
      <c r="D30" s="1023"/>
      <c r="E30" s="1023"/>
      <c r="F30" s="1023"/>
      <c r="G30" s="1023"/>
      <c r="H30" s="1023"/>
      <c r="I30" s="1024"/>
      <c r="J30" s="4"/>
      <c r="K30" s="1029"/>
      <c r="L30" s="1023"/>
      <c r="M30" s="1023"/>
      <c r="N30" s="1023"/>
      <c r="O30" s="1023"/>
      <c r="P30" s="1023"/>
      <c r="Q30" s="1023"/>
      <c r="R30" s="1023"/>
      <c r="S30" s="1023"/>
      <c r="T30" s="1030"/>
    </row>
  </sheetData>
  <mergeCells count="19">
    <mergeCell ref="A25:I30"/>
    <mergeCell ref="K25:T30"/>
    <mergeCell ref="A17:T17"/>
    <mergeCell ref="E3:P3"/>
    <mergeCell ref="F13:G13"/>
    <mergeCell ref="A20:C20"/>
    <mergeCell ref="C22:H22"/>
    <mergeCell ref="J22:M22"/>
    <mergeCell ref="O10:S10"/>
    <mergeCell ref="G11:T11"/>
    <mergeCell ref="O12:S12"/>
    <mergeCell ref="O14:S14"/>
    <mergeCell ref="O16:S16"/>
    <mergeCell ref="I13:O13"/>
    <mergeCell ref="Q1:T1"/>
    <mergeCell ref="Q3:T3"/>
    <mergeCell ref="A5:T5"/>
    <mergeCell ref="E9:I9"/>
    <mergeCell ref="K9:T9"/>
  </mergeCells>
  <printOptions horizontalCentered="1" verticalCentered="1"/>
  <pageMargins left="0.70866141732283472" right="0.70866141732283472" top="0.74803149606299213" bottom="0.74803149606299213" header="0.31496062992125984" footer="0.31496062992125984"/>
  <pageSetup paperSize="9" scale="81" orientation="portrait" r:id="rId1"/>
  <headerFooter>
    <oddFooter>&amp;R1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8">
    <tabColor rgb="FFFFC000"/>
    <pageSetUpPr fitToPage="1"/>
  </sheetPr>
  <dimension ref="A1:O59"/>
  <sheetViews>
    <sheetView view="pageBreakPreview" zoomScale="60" zoomScaleNormal="90" zoomScalePageLayoutView="85" workbookViewId="0">
      <selection sqref="A1:O1"/>
    </sheetView>
  </sheetViews>
  <sheetFormatPr baseColWidth="10" defaultColWidth="10.85546875" defaultRowHeight="15" x14ac:dyDescent="0.25"/>
  <cols>
    <col min="1" max="1" width="4.42578125" customWidth="1"/>
    <col min="2" max="2" width="3.85546875" customWidth="1"/>
    <col min="3" max="3" width="6.7109375" customWidth="1"/>
    <col min="4" max="4" width="4.140625" customWidth="1"/>
    <col min="5" max="5" width="3.85546875" customWidth="1"/>
    <col min="6" max="6" width="10.140625" customWidth="1"/>
    <col min="7" max="7" width="5.140625" customWidth="1"/>
    <col min="8" max="8" width="6.7109375" customWidth="1"/>
    <col min="9" max="9" width="3.42578125" customWidth="1"/>
    <col min="10" max="10" width="17.28515625" customWidth="1"/>
    <col min="11" max="11" width="14.85546875" customWidth="1"/>
    <col min="12" max="12" width="14.7109375" customWidth="1"/>
    <col min="13" max="14" width="14.42578125" customWidth="1"/>
    <col min="15" max="15" width="12.140625" customWidth="1"/>
    <col min="16" max="16" width="14.5703125" customWidth="1"/>
  </cols>
  <sheetData>
    <row r="1" spans="1:15" ht="22.5" customHeight="1" thickBot="1" x14ac:dyDescent="0.3">
      <c r="A1" s="1043" t="s">
        <v>428</v>
      </c>
      <c r="B1" s="1044"/>
      <c r="C1" s="1044"/>
      <c r="D1" s="1044"/>
      <c r="E1" s="1044"/>
      <c r="F1" s="1044"/>
      <c r="G1" s="1044"/>
      <c r="H1" s="1044"/>
      <c r="I1" s="1044"/>
      <c r="J1" s="1044"/>
      <c r="K1" s="1044"/>
      <c r="L1" s="1044"/>
      <c r="M1" s="1044"/>
      <c r="N1" s="1044"/>
      <c r="O1" s="1045"/>
    </row>
    <row r="2" spans="1:15" ht="14.25" customHeight="1" x14ac:dyDescent="0.25">
      <c r="A2" s="167"/>
      <c r="B2" s="1143"/>
      <c r="C2" s="1143"/>
      <c r="D2" s="1143"/>
      <c r="E2" s="1143"/>
      <c r="F2" s="1143"/>
      <c r="G2" s="6"/>
      <c r="H2" s="6"/>
      <c r="I2" s="6"/>
      <c r="J2" s="6"/>
      <c r="K2" s="6"/>
      <c r="L2" s="6"/>
      <c r="M2" s="6"/>
      <c r="N2" s="6"/>
      <c r="O2" s="7"/>
    </row>
    <row r="3" spans="1:15" ht="6.75" customHeight="1" x14ac:dyDescent="0.25">
      <c r="A3" s="8"/>
      <c r="B3" s="1"/>
      <c r="C3" s="1"/>
      <c r="D3" s="1"/>
      <c r="E3" s="1"/>
      <c r="F3" s="1"/>
      <c r="G3" s="1"/>
      <c r="H3" s="1"/>
      <c r="I3" s="1"/>
      <c r="J3" s="1"/>
      <c r="K3" s="1"/>
      <c r="L3" s="1"/>
      <c r="M3" s="1"/>
      <c r="N3" s="1"/>
      <c r="O3" s="9"/>
    </row>
    <row r="4" spans="1:15" ht="21" customHeight="1" x14ac:dyDescent="0.25">
      <c r="A4" s="124" t="s">
        <v>323</v>
      </c>
      <c r="B4" s="1"/>
      <c r="C4" s="1"/>
      <c r="D4" s="1"/>
      <c r="E4" s="1"/>
      <c r="F4" s="1"/>
      <c r="G4" s="1"/>
      <c r="H4" s="1"/>
      <c r="I4" s="1"/>
      <c r="J4" s="1"/>
      <c r="K4" s="1"/>
      <c r="L4" s="1"/>
      <c r="M4" s="1"/>
      <c r="N4" s="1"/>
      <c r="O4" s="9"/>
    </row>
    <row r="5" spans="1:15" ht="21" customHeight="1" x14ac:dyDescent="0.25">
      <c r="A5" s="124" t="s">
        <v>480</v>
      </c>
      <c r="B5" s="1"/>
      <c r="C5" s="1"/>
      <c r="D5" s="1"/>
      <c r="E5" s="1"/>
      <c r="F5" s="1"/>
      <c r="G5" s="1"/>
      <c r="H5" s="1"/>
      <c r="I5" s="1"/>
      <c r="J5" s="1"/>
      <c r="K5" s="1"/>
      <c r="L5" s="1"/>
      <c r="M5" s="1"/>
      <c r="N5" s="1"/>
      <c r="O5" s="9"/>
    </row>
    <row r="6" spans="1:15" ht="13.5" customHeight="1" x14ac:dyDescent="0.25">
      <c r="A6" s="492" t="s">
        <v>274</v>
      </c>
      <c r="B6" s="1"/>
      <c r="C6" s="1"/>
      <c r="D6" s="1"/>
      <c r="E6" s="1"/>
      <c r="F6" s="1"/>
      <c r="G6" s="1"/>
      <c r="H6" s="1"/>
      <c r="I6" s="1"/>
      <c r="J6" s="1"/>
      <c r="K6" s="1"/>
      <c r="L6" s="1"/>
      <c r="M6" s="1"/>
      <c r="N6" s="1"/>
      <c r="O6" s="9"/>
    </row>
    <row r="7" spans="1:15" ht="15.75" customHeight="1" thickBot="1" x14ac:dyDescent="0.3">
      <c r="A7" s="493"/>
      <c r="B7" s="4"/>
      <c r="C7" s="4"/>
      <c r="D7" s="4"/>
      <c r="E7" s="4"/>
      <c r="F7" s="4"/>
      <c r="G7" s="4"/>
      <c r="H7" s="4"/>
      <c r="I7" s="4"/>
      <c r="J7" s="4"/>
      <c r="K7" s="4"/>
      <c r="L7" s="4"/>
      <c r="M7" s="4"/>
      <c r="N7" s="4"/>
      <c r="O7" s="11"/>
    </row>
    <row r="8" spans="1:15" ht="21" customHeight="1" thickBot="1" x14ac:dyDescent="0.3">
      <c r="A8" s="1436" t="s">
        <v>56</v>
      </c>
      <c r="B8" s="1437"/>
      <c r="C8" s="1438"/>
      <c r="D8" s="1445" t="s">
        <v>139</v>
      </c>
      <c r="E8" s="1445"/>
      <c r="F8" s="1446"/>
      <c r="G8" s="1449" t="s">
        <v>327</v>
      </c>
      <c r="H8" s="1445"/>
      <c r="I8" s="1445"/>
      <c r="J8" s="1446"/>
      <c r="K8" s="1451" t="s">
        <v>354</v>
      </c>
      <c r="L8" s="1452"/>
      <c r="M8" s="1453"/>
      <c r="N8" s="1454" t="s">
        <v>278</v>
      </c>
      <c r="O8" s="1433" t="s">
        <v>434</v>
      </c>
    </row>
    <row r="9" spans="1:15" ht="45" customHeight="1" x14ac:dyDescent="0.25">
      <c r="A9" s="1439"/>
      <c r="B9" s="1440"/>
      <c r="C9" s="1441"/>
      <c r="D9" s="1447"/>
      <c r="E9" s="1447"/>
      <c r="F9" s="1448"/>
      <c r="G9" s="1450"/>
      <c r="H9" s="1447"/>
      <c r="I9" s="1447"/>
      <c r="J9" s="1447"/>
      <c r="K9" s="494" t="s">
        <v>415</v>
      </c>
      <c r="L9" s="494" t="s">
        <v>416</v>
      </c>
      <c r="M9" s="495" t="s">
        <v>479</v>
      </c>
      <c r="N9" s="1455"/>
      <c r="O9" s="1434"/>
    </row>
    <row r="10" spans="1:15" ht="16.5" customHeight="1" thickBot="1" x14ac:dyDescent="0.3">
      <c r="A10" s="1442"/>
      <c r="B10" s="1443"/>
      <c r="C10" s="1444"/>
      <c r="D10" s="1447"/>
      <c r="E10" s="1447"/>
      <c r="F10" s="1448"/>
      <c r="G10" s="1450"/>
      <c r="H10" s="1447"/>
      <c r="I10" s="1447"/>
      <c r="J10" s="1447"/>
      <c r="K10" s="496"/>
      <c r="L10" s="496"/>
      <c r="M10" s="517"/>
      <c r="N10" s="1456"/>
      <c r="O10" s="1435"/>
    </row>
    <row r="11" spans="1:15" ht="15.75" x14ac:dyDescent="0.25">
      <c r="A11" s="1361" t="s">
        <v>275</v>
      </c>
      <c r="B11" s="1362"/>
      <c r="C11" s="1363"/>
      <c r="D11" s="1422"/>
      <c r="E11" s="1423"/>
      <c r="F11" s="1423"/>
      <c r="G11" s="1406"/>
      <c r="H11" s="1406"/>
      <c r="I11" s="1406"/>
      <c r="J11" s="1406"/>
      <c r="K11" s="731"/>
      <c r="L11" s="731"/>
      <c r="M11" s="732"/>
      <c r="N11" s="851">
        <f>SUM(K11:M11)</f>
        <v>0</v>
      </c>
      <c r="O11" s="449"/>
    </row>
    <row r="12" spans="1:15" ht="15.75" x14ac:dyDescent="0.25">
      <c r="A12" s="1364"/>
      <c r="B12" s="1365"/>
      <c r="C12" s="1366"/>
      <c r="D12" s="1415"/>
      <c r="E12" s="1416"/>
      <c r="F12" s="1416"/>
      <c r="G12" s="1426"/>
      <c r="H12" s="1426"/>
      <c r="I12" s="1426"/>
      <c r="J12" s="1426"/>
      <c r="K12" s="733"/>
      <c r="L12" s="733"/>
      <c r="M12" s="734"/>
      <c r="N12" s="850">
        <f t="shared" ref="N12:N41" si="0">SUM(K12:M12)</f>
        <v>0</v>
      </c>
      <c r="O12" s="450"/>
    </row>
    <row r="13" spans="1:15" ht="15.75" x14ac:dyDescent="0.25">
      <c r="A13" s="1364"/>
      <c r="B13" s="1365"/>
      <c r="C13" s="1366"/>
      <c r="D13" s="1425"/>
      <c r="E13" s="1426"/>
      <c r="F13" s="1426"/>
      <c r="G13" s="1426"/>
      <c r="H13" s="1426"/>
      <c r="I13" s="1426"/>
      <c r="J13" s="1426"/>
      <c r="K13" s="733"/>
      <c r="L13" s="733"/>
      <c r="M13" s="734"/>
      <c r="N13" s="850">
        <f t="shared" si="0"/>
        <v>0</v>
      </c>
      <c r="O13" s="450"/>
    </row>
    <row r="14" spans="1:15" ht="16.5" thickBot="1" x14ac:dyDescent="0.3">
      <c r="A14" s="1367"/>
      <c r="B14" s="1368"/>
      <c r="C14" s="1369"/>
      <c r="D14" s="1431"/>
      <c r="E14" s="1432"/>
      <c r="F14" s="1432"/>
      <c r="G14" s="1377"/>
      <c r="H14" s="1377"/>
      <c r="I14" s="1377"/>
      <c r="J14" s="1377"/>
      <c r="K14" s="735"/>
      <c r="L14" s="735"/>
      <c r="M14" s="736"/>
      <c r="N14" s="852">
        <f t="shared" si="0"/>
        <v>0</v>
      </c>
      <c r="O14" s="457"/>
    </row>
    <row r="15" spans="1:15" ht="15.75" x14ac:dyDescent="0.25">
      <c r="A15" s="1361" t="s">
        <v>276</v>
      </c>
      <c r="B15" s="1362"/>
      <c r="C15" s="1363"/>
      <c r="D15" s="1422"/>
      <c r="E15" s="1423"/>
      <c r="F15" s="1423"/>
      <c r="G15" s="1371"/>
      <c r="H15" s="1371"/>
      <c r="I15" s="1371"/>
      <c r="J15" s="1371"/>
      <c r="K15" s="737"/>
      <c r="L15" s="737"/>
      <c r="M15" s="738"/>
      <c r="N15" s="851">
        <f t="shared" si="0"/>
        <v>0</v>
      </c>
      <c r="O15" s="458"/>
    </row>
    <row r="16" spans="1:15" ht="15.75" x14ac:dyDescent="0.25">
      <c r="A16" s="1364"/>
      <c r="B16" s="1365"/>
      <c r="C16" s="1366"/>
      <c r="D16" s="1415"/>
      <c r="E16" s="1416"/>
      <c r="F16" s="1416"/>
      <c r="G16" s="1373"/>
      <c r="H16" s="1373"/>
      <c r="I16" s="1373"/>
      <c r="J16" s="1373"/>
      <c r="K16" s="739"/>
      <c r="L16" s="739"/>
      <c r="M16" s="740"/>
      <c r="N16" s="850">
        <f t="shared" si="0"/>
        <v>0</v>
      </c>
      <c r="O16" s="452"/>
    </row>
    <row r="17" spans="1:15" ht="15.75" x14ac:dyDescent="0.25">
      <c r="A17" s="1364"/>
      <c r="B17" s="1365"/>
      <c r="C17" s="1366"/>
      <c r="D17" s="1415"/>
      <c r="E17" s="1416"/>
      <c r="F17" s="1416"/>
      <c r="G17" s="1373"/>
      <c r="H17" s="1373"/>
      <c r="I17" s="1373"/>
      <c r="J17" s="1373"/>
      <c r="K17" s="739"/>
      <c r="L17" s="739"/>
      <c r="M17" s="740"/>
      <c r="N17" s="850">
        <f t="shared" si="0"/>
        <v>0</v>
      </c>
      <c r="O17" s="453"/>
    </row>
    <row r="18" spans="1:15" ht="16.5" thickBot="1" x14ac:dyDescent="0.3">
      <c r="A18" s="1367"/>
      <c r="B18" s="1368"/>
      <c r="C18" s="1369"/>
      <c r="D18" s="1418"/>
      <c r="E18" s="1419"/>
      <c r="F18" s="1419"/>
      <c r="G18" s="1377"/>
      <c r="H18" s="1377"/>
      <c r="I18" s="1377"/>
      <c r="J18" s="1377"/>
      <c r="K18" s="735"/>
      <c r="L18" s="735"/>
      <c r="M18" s="736"/>
      <c r="N18" s="852">
        <f t="shared" si="0"/>
        <v>0</v>
      </c>
      <c r="O18" s="457"/>
    </row>
    <row r="19" spans="1:15" ht="15.75" x14ac:dyDescent="0.25">
      <c r="A19" s="1361" t="s">
        <v>277</v>
      </c>
      <c r="B19" s="1362"/>
      <c r="C19" s="1363"/>
      <c r="D19" s="1405"/>
      <c r="E19" s="1406"/>
      <c r="F19" s="1406"/>
      <c r="G19" s="1424"/>
      <c r="H19" s="1408"/>
      <c r="I19" s="1408"/>
      <c r="J19" s="1409"/>
      <c r="K19" s="741"/>
      <c r="L19" s="742"/>
      <c r="M19" s="738"/>
      <c r="N19" s="851">
        <f t="shared" si="0"/>
        <v>0</v>
      </c>
      <c r="O19" s="458"/>
    </row>
    <row r="20" spans="1:15" ht="15.75" x14ac:dyDescent="0.25">
      <c r="A20" s="1364"/>
      <c r="B20" s="1365"/>
      <c r="C20" s="1366"/>
      <c r="D20" s="1425"/>
      <c r="E20" s="1426"/>
      <c r="F20" s="1426"/>
      <c r="G20" s="1427"/>
      <c r="H20" s="1413"/>
      <c r="I20" s="1413"/>
      <c r="J20" s="1414"/>
      <c r="K20" s="743"/>
      <c r="L20" s="744"/>
      <c r="M20" s="740"/>
      <c r="N20" s="850">
        <f t="shared" si="0"/>
        <v>0</v>
      </c>
      <c r="O20" s="450"/>
    </row>
    <row r="21" spans="1:15" ht="15.75" x14ac:dyDescent="0.25">
      <c r="A21" s="1364"/>
      <c r="B21" s="1365"/>
      <c r="C21" s="1366"/>
      <c r="D21" s="1428"/>
      <c r="E21" s="1411"/>
      <c r="F21" s="1411"/>
      <c r="G21" s="1427"/>
      <c r="H21" s="1413"/>
      <c r="I21" s="1413"/>
      <c r="J21" s="1414"/>
      <c r="K21" s="743"/>
      <c r="L21" s="744"/>
      <c r="M21" s="740"/>
      <c r="N21" s="850">
        <f t="shared" si="0"/>
        <v>0</v>
      </c>
      <c r="O21" s="451"/>
    </row>
    <row r="22" spans="1:15" ht="16.5" thickBot="1" x14ac:dyDescent="0.3">
      <c r="A22" s="1367"/>
      <c r="B22" s="1368"/>
      <c r="C22" s="1369"/>
      <c r="D22" s="1418"/>
      <c r="E22" s="1419"/>
      <c r="F22" s="1419"/>
      <c r="G22" s="1429"/>
      <c r="H22" s="1430"/>
      <c r="I22" s="1430"/>
      <c r="J22" s="1421"/>
      <c r="K22" s="745"/>
      <c r="L22" s="746"/>
      <c r="M22" s="736"/>
      <c r="N22" s="852">
        <f t="shared" si="0"/>
        <v>0</v>
      </c>
      <c r="O22" s="459"/>
    </row>
    <row r="23" spans="1:15" ht="15.75" x14ac:dyDescent="0.25">
      <c r="A23" s="1361" t="s">
        <v>325</v>
      </c>
      <c r="B23" s="1362"/>
      <c r="C23" s="1363"/>
      <c r="D23" s="1422"/>
      <c r="E23" s="1423"/>
      <c r="F23" s="1423"/>
      <c r="G23" s="1424"/>
      <c r="H23" s="1408"/>
      <c r="I23" s="1408"/>
      <c r="J23" s="1409"/>
      <c r="K23" s="741"/>
      <c r="L23" s="742"/>
      <c r="M23" s="738"/>
      <c r="N23" s="851">
        <f t="shared" si="0"/>
        <v>0</v>
      </c>
      <c r="O23" s="458"/>
    </row>
    <row r="24" spans="1:15" ht="15.75" x14ac:dyDescent="0.25">
      <c r="A24" s="1364"/>
      <c r="B24" s="1365"/>
      <c r="C24" s="1366"/>
      <c r="D24" s="1425"/>
      <c r="E24" s="1426"/>
      <c r="F24" s="1426"/>
      <c r="G24" s="1427"/>
      <c r="H24" s="1413"/>
      <c r="I24" s="1413"/>
      <c r="J24" s="1414"/>
      <c r="K24" s="743"/>
      <c r="L24" s="744"/>
      <c r="M24" s="740"/>
      <c r="N24" s="850">
        <f t="shared" si="0"/>
        <v>0</v>
      </c>
      <c r="O24" s="453"/>
    </row>
    <row r="25" spans="1:15" ht="15.75" x14ac:dyDescent="0.25">
      <c r="A25" s="1364"/>
      <c r="B25" s="1365"/>
      <c r="C25" s="1366"/>
      <c r="D25" s="1428"/>
      <c r="E25" s="1411"/>
      <c r="F25" s="1411"/>
      <c r="G25" s="1427"/>
      <c r="H25" s="1413"/>
      <c r="I25" s="1413"/>
      <c r="J25" s="1414"/>
      <c r="K25" s="743"/>
      <c r="L25" s="744"/>
      <c r="M25" s="740"/>
      <c r="N25" s="850">
        <f t="shared" si="0"/>
        <v>0</v>
      </c>
      <c r="O25" s="451"/>
    </row>
    <row r="26" spans="1:15" ht="16.5" thickBot="1" x14ac:dyDescent="0.3">
      <c r="A26" s="1367"/>
      <c r="B26" s="1368"/>
      <c r="C26" s="1369"/>
      <c r="D26" s="1418"/>
      <c r="E26" s="1419"/>
      <c r="F26" s="1419"/>
      <c r="G26" s="1429"/>
      <c r="H26" s="1430"/>
      <c r="I26" s="1430"/>
      <c r="J26" s="1421"/>
      <c r="K26" s="745"/>
      <c r="L26" s="746"/>
      <c r="M26" s="736"/>
      <c r="N26" s="852">
        <f t="shared" si="0"/>
        <v>0</v>
      </c>
      <c r="O26" s="456"/>
    </row>
    <row r="27" spans="1:15" ht="15.75" customHeight="1" x14ac:dyDescent="0.25">
      <c r="A27" s="1396" t="s">
        <v>57</v>
      </c>
      <c r="B27" s="1397"/>
      <c r="C27" s="1398"/>
      <c r="D27" s="1405" t="s">
        <v>409</v>
      </c>
      <c r="E27" s="1406"/>
      <c r="F27" s="1407"/>
      <c r="G27" s="1408" t="s">
        <v>440</v>
      </c>
      <c r="H27" s="1408"/>
      <c r="I27" s="1408"/>
      <c r="J27" s="1409"/>
      <c r="K27" s="741"/>
      <c r="L27" s="742"/>
      <c r="M27" s="738"/>
      <c r="N27" s="851">
        <f t="shared" si="0"/>
        <v>0</v>
      </c>
      <c r="O27" s="896" t="s">
        <v>394</v>
      </c>
    </row>
    <row r="28" spans="1:15" ht="15.75" x14ac:dyDescent="0.25">
      <c r="A28" s="1399"/>
      <c r="B28" s="1400"/>
      <c r="C28" s="1401"/>
      <c r="D28" s="1410"/>
      <c r="E28" s="1411"/>
      <c r="F28" s="1412"/>
      <c r="G28" s="1413"/>
      <c r="H28" s="1413"/>
      <c r="I28" s="1413"/>
      <c r="J28" s="1414"/>
      <c r="K28" s="743"/>
      <c r="L28" s="744"/>
      <c r="M28" s="740"/>
      <c r="N28" s="850">
        <f t="shared" si="0"/>
        <v>0</v>
      </c>
      <c r="O28" s="451"/>
    </row>
    <row r="29" spans="1:15" ht="15.75" x14ac:dyDescent="0.25">
      <c r="A29" s="1399"/>
      <c r="B29" s="1400"/>
      <c r="C29" s="1401"/>
      <c r="D29" s="1415"/>
      <c r="E29" s="1416"/>
      <c r="F29" s="1417"/>
      <c r="G29" s="1413"/>
      <c r="H29" s="1413"/>
      <c r="I29" s="1413"/>
      <c r="J29" s="1414"/>
      <c r="K29" s="743"/>
      <c r="L29" s="744"/>
      <c r="M29" s="740"/>
      <c r="N29" s="850">
        <f t="shared" si="0"/>
        <v>0</v>
      </c>
      <c r="O29" s="457"/>
    </row>
    <row r="30" spans="1:15" ht="16.5" thickBot="1" x14ac:dyDescent="0.3">
      <c r="A30" s="1402"/>
      <c r="B30" s="1403"/>
      <c r="C30" s="1404"/>
      <c r="D30" s="1418"/>
      <c r="E30" s="1419"/>
      <c r="F30" s="1420"/>
      <c r="G30" s="1421"/>
      <c r="H30" s="1377"/>
      <c r="I30" s="1377"/>
      <c r="J30" s="1377"/>
      <c r="K30" s="735"/>
      <c r="L30" s="746"/>
      <c r="M30" s="736"/>
      <c r="N30" s="852">
        <f t="shared" si="0"/>
        <v>0</v>
      </c>
      <c r="O30" s="457"/>
    </row>
    <row r="31" spans="1:15" x14ac:dyDescent="0.25">
      <c r="A31" s="8"/>
      <c r="B31" s="1"/>
      <c r="C31" s="1"/>
      <c r="D31" s="1"/>
      <c r="E31" s="1"/>
      <c r="F31" s="1"/>
      <c r="G31" s="1"/>
      <c r="H31" s="1"/>
      <c r="I31" s="1"/>
      <c r="J31" s="1"/>
      <c r="K31" s="1"/>
      <c r="L31" s="1"/>
      <c r="M31" s="1"/>
      <c r="N31" s="855"/>
      <c r="O31" s="497"/>
    </row>
    <row r="32" spans="1:15" ht="15.75" x14ac:dyDescent="0.25">
      <c r="A32" s="492" t="s">
        <v>316</v>
      </c>
      <c r="B32" s="1"/>
      <c r="C32" s="1"/>
      <c r="D32" s="1"/>
      <c r="E32" s="1"/>
      <c r="F32" s="1"/>
      <c r="G32" s="1"/>
      <c r="H32" s="1"/>
      <c r="I32" s="1"/>
      <c r="J32" s="1"/>
      <c r="K32" s="1"/>
      <c r="L32" s="1"/>
      <c r="M32" s="1"/>
      <c r="N32" s="854"/>
      <c r="O32" s="498"/>
    </row>
    <row r="33" spans="1:15" ht="4.5" customHeight="1" thickBot="1" x14ac:dyDescent="0.3">
      <c r="A33" s="10"/>
      <c r="B33" s="1"/>
      <c r="C33" s="1"/>
      <c r="D33" s="1"/>
      <c r="E33" s="1"/>
      <c r="F33" s="1"/>
      <c r="G33" s="1"/>
      <c r="H33" s="1"/>
      <c r="I33" s="1"/>
      <c r="J33" s="1"/>
      <c r="K33" s="1"/>
      <c r="L33" s="1"/>
      <c r="M33" s="1"/>
      <c r="N33" s="853">
        <f t="shared" si="0"/>
        <v>0</v>
      </c>
      <c r="O33" s="499"/>
    </row>
    <row r="34" spans="1:15" ht="15.75" x14ac:dyDescent="0.25">
      <c r="A34" s="1361" t="s">
        <v>279</v>
      </c>
      <c r="B34" s="1362"/>
      <c r="C34" s="1363"/>
      <c r="D34" s="1392"/>
      <c r="E34" s="1393"/>
      <c r="F34" s="1393"/>
      <c r="G34" s="1371"/>
      <c r="H34" s="1371"/>
      <c r="I34" s="1371"/>
      <c r="J34" s="1371"/>
      <c r="K34" s="463"/>
      <c r="L34" s="525"/>
      <c r="M34" s="464"/>
      <c r="N34" s="851">
        <f t="shared" si="0"/>
        <v>0</v>
      </c>
      <c r="O34" s="458"/>
    </row>
    <row r="35" spans="1:15" ht="15.75" x14ac:dyDescent="0.25">
      <c r="A35" s="1364"/>
      <c r="B35" s="1365"/>
      <c r="C35" s="1366"/>
      <c r="D35" s="1394"/>
      <c r="E35" s="1395"/>
      <c r="F35" s="1395"/>
      <c r="G35" s="1373"/>
      <c r="H35" s="1373"/>
      <c r="I35" s="1373"/>
      <c r="J35" s="1373"/>
      <c r="K35" s="465"/>
      <c r="L35" s="465"/>
      <c r="M35" s="466"/>
      <c r="N35" s="850">
        <f t="shared" si="0"/>
        <v>0</v>
      </c>
      <c r="O35" s="451"/>
    </row>
    <row r="36" spans="1:15" ht="15.75" x14ac:dyDescent="0.25">
      <c r="A36" s="1364"/>
      <c r="B36" s="1365"/>
      <c r="C36" s="1366"/>
      <c r="D36" s="1394"/>
      <c r="E36" s="1395"/>
      <c r="F36" s="1395"/>
      <c r="G36" s="1373"/>
      <c r="H36" s="1373"/>
      <c r="I36" s="1373"/>
      <c r="J36" s="1373"/>
      <c r="K36" s="465"/>
      <c r="L36" s="465"/>
      <c r="M36" s="466"/>
      <c r="N36" s="850">
        <f t="shared" si="0"/>
        <v>0</v>
      </c>
      <c r="O36" s="457"/>
    </row>
    <row r="37" spans="1:15" ht="15" customHeight="1" thickBot="1" x14ac:dyDescent="0.3">
      <c r="A37" s="1367"/>
      <c r="B37" s="1368"/>
      <c r="C37" s="1369"/>
      <c r="D37" s="1376"/>
      <c r="E37" s="1377"/>
      <c r="F37" s="1377"/>
      <c r="G37" s="1377"/>
      <c r="H37" s="1377"/>
      <c r="I37" s="1377"/>
      <c r="J37" s="1377"/>
      <c r="K37" s="461"/>
      <c r="L37" s="461"/>
      <c r="M37" s="462"/>
      <c r="N37" s="852">
        <f t="shared" si="0"/>
        <v>0</v>
      </c>
      <c r="O37" s="454"/>
    </row>
    <row r="38" spans="1:15" ht="15" customHeight="1" x14ac:dyDescent="0.25">
      <c r="A38" s="1361" t="s">
        <v>280</v>
      </c>
      <c r="B38" s="1362"/>
      <c r="C38" s="1363"/>
      <c r="D38" s="1370"/>
      <c r="E38" s="1371"/>
      <c r="F38" s="1371"/>
      <c r="G38" s="1371"/>
      <c r="H38" s="1371"/>
      <c r="I38" s="1371"/>
      <c r="J38" s="1371"/>
      <c r="K38" s="463"/>
      <c r="L38" s="463"/>
      <c r="M38" s="464"/>
      <c r="N38" s="856">
        <f t="shared" si="0"/>
        <v>0</v>
      </c>
      <c r="O38" s="455"/>
    </row>
    <row r="39" spans="1:15" ht="15" customHeight="1" x14ac:dyDescent="0.25">
      <c r="A39" s="1364"/>
      <c r="B39" s="1365"/>
      <c r="C39" s="1366"/>
      <c r="D39" s="1372"/>
      <c r="E39" s="1373"/>
      <c r="F39" s="1373"/>
      <c r="G39" s="1373"/>
      <c r="H39" s="1373"/>
      <c r="I39" s="1373"/>
      <c r="J39" s="1373"/>
      <c r="K39" s="465"/>
      <c r="L39" s="465"/>
      <c r="M39" s="466"/>
      <c r="N39" s="850">
        <f t="shared" si="0"/>
        <v>0</v>
      </c>
      <c r="O39" s="450"/>
    </row>
    <row r="40" spans="1:15" ht="15" customHeight="1" x14ac:dyDescent="0.25">
      <c r="A40" s="1364"/>
      <c r="B40" s="1365"/>
      <c r="C40" s="1366"/>
      <c r="D40" s="1374"/>
      <c r="E40" s="1375"/>
      <c r="F40" s="1375"/>
      <c r="G40" s="1373"/>
      <c r="H40" s="1373"/>
      <c r="I40" s="1373"/>
      <c r="J40" s="1373"/>
      <c r="K40" s="465"/>
      <c r="L40" s="465"/>
      <c r="M40" s="466"/>
      <c r="N40" s="850">
        <f t="shared" si="0"/>
        <v>0</v>
      </c>
      <c r="O40" s="457"/>
    </row>
    <row r="41" spans="1:15" ht="16.5" thickBot="1" x14ac:dyDescent="0.3">
      <c r="A41" s="1367"/>
      <c r="B41" s="1368"/>
      <c r="C41" s="1369"/>
      <c r="D41" s="1376"/>
      <c r="E41" s="1377"/>
      <c r="F41" s="1377"/>
      <c r="G41" s="1375"/>
      <c r="H41" s="1375"/>
      <c r="I41" s="1375"/>
      <c r="J41" s="1375"/>
      <c r="K41" s="467"/>
      <c r="L41" s="467"/>
      <c r="M41" s="468"/>
      <c r="N41" s="856">
        <f t="shared" si="0"/>
        <v>0</v>
      </c>
      <c r="O41" s="457"/>
    </row>
    <row r="42" spans="1:15" ht="22.5" customHeight="1" thickBot="1" x14ac:dyDescent="0.3">
      <c r="A42" s="1378" t="s">
        <v>326</v>
      </c>
      <c r="B42" s="1379"/>
      <c r="C42" s="1379"/>
      <c r="D42" s="1379"/>
      <c r="E42" s="1379"/>
      <c r="F42" s="1379"/>
      <c r="G42" s="1379"/>
      <c r="H42" s="1379"/>
      <c r="I42" s="1379"/>
      <c r="J42" s="1380"/>
      <c r="K42" s="747">
        <f>SUM(K11:K30,K34:K41)</f>
        <v>0</v>
      </c>
      <c r="L42" s="747">
        <f>SUM(L11:L30,L34:L41)</f>
        <v>0</v>
      </c>
      <c r="M42" s="747">
        <f>SUM(M11:M30,M34:M41)</f>
        <v>0</v>
      </c>
      <c r="N42" s="857">
        <f>SUM(K42:M42)</f>
        <v>0</v>
      </c>
      <c r="O42" s="500"/>
    </row>
    <row r="43" spans="1:15" ht="3.75" customHeight="1" x14ac:dyDescent="0.25">
      <c r="A43" s="501"/>
      <c r="B43" s="502"/>
      <c r="C43" s="502"/>
      <c r="D43" s="502"/>
      <c r="E43" s="502"/>
      <c r="F43" s="502"/>
      <c r="G43" s="502"/>
      <c r="H43" s="502"/>
      <c r="I43" s="502"/>
      <c r="J43" s="502"/>
      <c r="K43" s="502"/>
      <c r="L43" s="502"/>
      <c r="M43" s="503"/>
      <c r="N43" s="95"/>
      <c r="O43" s="9"/>
    </row>
    <row r="44" spans="1:15" ht="7.5" customHeight="1" x14ac:dyDescent="0.25">
      <c r="A44" s="504"/>
      <c r="B44" s="22"/>
      <c r="C44" s="22"/>
      <c r="D44" s="22"/>
      <c r="E44" s="22"/>
      <c r="F44" s="22"/>
      <c r="G44" s="22"/>
      <c r="H44" s="22"/>
      <c r="I44" s="22"/>
      <c r="J44" s="22"/>
      <c r="K44" s="22"/>
      <c r="L44" s="22"/>
      <c r="M44" s="22"/>
      <c r="N44" s="22"/>
      <c r="O44" s="505"/>
    </row>
    <row r="45" spans="1:15" ht="17.25" customHeight="1" x14ac:dyDescent="0.25">
      <c r="A45" s="518" t="s">
        <v>342</v>
      </c>
      <c r="B45" s="507"/>
      <c r="C45" s="507"/>
      <c r="D45" s="506"/>
      <c r="E45" s="1357"/>
      <c r="F45" s="1358"/>
      <c r="G45" s="1358"/>
      <c r="H45" s="1358"/>
      <c r="I45" s="1359"/>
      <c r="J45" s="1381"/>
      <c r="K45" s="1381"/>
      <c r="L45" s="1381"/>
      <c r="M45" s="1381"/>
      <c r="N45" s="1381"/>
      <c r="O45" s="1382"/>
    </row>
    <row r="46" spans="1:15" ht="3" customHeight="1" x14ac:dyDescent="0.25">
      <c r="A46" s="519"/>
      <c r="B46" s="507"/>
      <c r="C46" s="507"/>
      <c r="D46" s="507"/>
      <c r="E46" s="507"/>
      <c r="F46" s="507"/>
      <c r="G46" s="507"/>
      <c r="H46" s="507"/>
      <c r="I46" s="507"/>
      <c r="J46" s="507"/>
      <c r="K46" s="508"/>
      <c r="L46" s="508"/>
      <c r="M46" s="508"/>
      <c r="N46" s="508"/>
      <c r="O46" s="514"/>
    </row>
    <row r="47" spans="1:15" ht="15.75" x14ac:dyDescent="0.25">
      <c r="A47" s="518" t="s">
        <v>341</v>
      </c>
      <c r="B47" s="507"/>
      <c r="C47" s="507"/>
      <c r="D47" s="1"/>
      <c r="F47" s="1357"/>
      <c r="G47" s="1358"/>
      <c r="H47" s="1358"/>
      <c r="I47" s="1359"/>
      <c r="J47" s="508"/>
      <c r="K47" s="508"/>
      <c r="L47" s="508"/>
      <c r="M47" s="508"/>
      <c r="N47" s="508"/>
      <c r="O47" s="514"/>
    </row>
    <row r="48" spans="1:15" ht="6" customHeight="1" x14ac:dyDescent="0.25">
      <c r="A48" s="520"/>
      <c r="B48" s="507"/>
      <c r="C48" s="507"/>
      <c r="D48" s="507"/>
      <c r="E48" s="507"/>
      <c r="F48" s="508"/>
      <c r="G48" s="508"/>
      <c r="H48" s="508"/>
      <c r="I48" s="508"/>
      <c r="J48" s="508"/>
      <c r="K48" s="508"/>
      <c r="L48" s="508"/>
      <c r="M48" s="508"/>
      <c r="N48" s="508"/>
      <c r="O48" s="514"/>
    </row>
    <row r="49" spans="1:15" ht="12.75" customHeight="1" x14ac:dyDescent="0.25">
      <c r="A49" s="518" t="s">
        <v>344</v>
      </c>
      <c r="B49" s="507"/>
      <c r="C49" s="507"/>
      <c r="D49" s="507"/>
      <c r="E49" s="507"/>
      <c r="F49" s="507"/>
      <c r="G49" s="507"/>
      <c r="H49" s="507"/>
      <c r="I49" s="507"/>
      <c r="J49" s="507"/>
      <c r="K49" s="507"/>
      <c r="L49" s="22"/>
      <c r="M49" s="1"/>
      <c r="N49" s="1"/>
      <c r="O49" s="9"/>
    </row>
    <row r="50" spans="1:15" ht="12.75" customHeight="1" x14ac:dyDescent="0.25">
      <c r="A50" s="520"/>
      <c r="B50" s="507"/>
      <c r="C50" s="507"/>
      <c r="D50" s="507"/>
      <c r="E50" s="507"/>
      <c r="F50" s="507"/>
      <c r="G50" s="507"/>
      <c r="H50" s="507"/>
      <c r="I50" s="507"/>
      <c r="J50" s="507"/>
      <c r="K50" s="507"/>
      <c r="L50" s="22"/>
      <c r="M50" s="1"/>
      <c r="N50" s="1"/>
      <c r="O50" s="9"/>
    </row>
    <row r="51" spans="1:15" ht="16.5" thickBot="1" x14ac:dyDescent="0.3">
      <c r="A51" s="521" t="s">
        <v>343</v>
      </c>
      <c r="B51" s="508"/>
      <c r="C51" s="508"/>
      <c r="D51" s="508"/>
      <c r="E51" s="508"/>
      <c r="F51" s="508"/>
      <c r="G51" s="508"/>
      <c r="H51" s="508"/>
      <c r="I51" s="508"/>
      <c r="J51" s="508"/>
      <c r="K51" s="513" t="s">
        <v>340</v>
      </c>
      <c r="L51" s="4"/>
      <c r="M51" s="4"/>
      <c r="N51" s="4"/>
      <c r="O51" s="11"/>
    </row>
    <row r="52" spans="1:15" x14ac:dyDescent="0.25">
      <c r="A52" s="1348"/>
      <c r="B52" s="1349"/>
      <c r="C52" s="1349"/>
      <c r="D52" s="1349"/>
      <c r="E52" s="1349"/>
      <c r="F52" s="1349"/>
      <c r="G52" s="1349"/>
      <c r="H52" s="1349"/>
      <c r="I52" s="1350"/>
      <c r="J52" s="508"/>
      <c r="K52" s="1383"/>
      <c r="L52" s="1384"/>
      <c r="M52" s="1384"/>
      <c r="N52" s="1384"/>
      <c r="O52" s="1385"/>
    </row>
    <row r="53" spans="1:15" x14ac:dyDescent="0.25">
      <c r="A53" s="1351"/>
      <c r="B53" s="1352"/>
      <c r="C53" s="1352"/>
      <c r="D53" s="1352"/>
      <c r="E53" s="1352"/>
      <c r="F53" s="1352"/>
      <c r="G53" s="1352"/>
      <c r="H53" s="1352"/>
      <c r="I53" s="1353"/>
      <c r="J53" s="508"/>
      <c r="K53" s="1386"/>
      <c r="L53" s="1387"/>
      <c r="M53" s="1387"/>
      <c r="N53" s="1387"/>
      <c r="O53" s="1388"/>
    </row>
    <row r="54" spans="1:15" ht="29.25" customHeight="1" x14ac:dyDescent="0.25">
      <c r="A54" s="1351"/>
      <c r="B54" s="1352"/>
      <c r="C54" s="1352"/>
      <c r="D54" s="1352"/>
      <c r="E54" s="1352"/>
      <c r="F54" s="1352"/>
      <c r="G54" s="1352"/>
      <c r="H54" s="1352"/>
      <c r="I54" s="1353"/>
      <c r="J54" s="508"/>
      <c r="K54" s="1386"/>
      <c r="L54" s="1387"/>
      <c r="M54" s="1387"/>
      <c r="N54" s="1387"/>
      <c r="O54" s="1388"/>
    </row>
    <row r="55" spans="1:15" ht="14.25" customHeight="1" x14ac:dyDescent="0.25">
      <c r="A55" s="1351"/>
      <c r="B55" s="1352"/>
      <c r="C55" s="1352"/>
      <c r="D55" s="1352"/>
      <c r="E55" s="1352"/>
      <c r="F55" s="1352"/>
      <c r="G55" s="1352"/>
      <c r="H55" s="1352"/>
      <c r="I55" s="1353"/>
      <c r="J55" s="508"/>
      <c r="K55" s="1386"/>
      <c r="L55" s="1387"/>
      <c r="M55" s="1387"/>
      <c r="N55" s="1387"/>
      <c r="O55" s="1388"/>
    </row>
    <row r="56" spans="1:15" ht="0.75" customHeight="1" x14ac:dyDescent="0.25">
      <c r="A56" s="1351"/>
      <c r="B56" s="1352"/>
      <c r="C56" s="1352"/>
      <c r="D56" s="1352"/>
      <c r="E56" s="1352"/>
      <c r="F56" s="1352"/>
      <c r="G56" s="1352"/>
      <c r="H56" s="1352"/>
      <c r="I56" s="1353"/>
      <c r="J56" s="508"/>
      <c r="K56" s="1386"/>
      <c r="L56" s="1387"/>
      <c r="M56" s="1387"/>
      <c r="N56" s="1387"/>
      <c r="O56" s="1388"/>
    </row>
    <row r="57" spans="1:15" ht="6.75" customHeight="1" thickBot="1" x14ac:dyDescent="0.3">
      <c r="A57" s="1354"/>
      <c r="B57" s="1355"/>
      <c r="C57" s="1355"/>
      <c r="D57" s="1355"/>
      <c r="E57" s="1355"/>
      <c r="F57" s="1355"/>
      <c r="G57" s="1355"/>
      <c r="H57" s="1355"/>
      <c r="I57" s="1356"/>
      <c r="J57" s="508"/>
      <c r="K57" s="1389"/>
      <c r="L57" s="1390"/>
      <c r="M57" s="1390"/>
      <c r="N57" s="1390"/>
      <c r="O57" s="1391"/>
    </row>
    <row r="58" spans="1:15" ht="6.75" customHeight="1" x14ac:dyDescent="0.25">
      <c r="A58" s="8"/>
      <c r="B58" s="588"/>
      <c r="C58" s="22"/>
      <c r="D58" s="22"/>
      <c r="E58" s="22"/>
      <c r="F58" s="22"/>
      <c r="G58" s="22"/>
      <c r="H58" s="22"/>
      <c r="I58" s="22"/>
      <c r="J58" s="22"/>
      <c r="K58" s="22"/>
      <c r="L58" s="232"/>
      <c r="M58" s="1"/>
      <c r="N58" s="1"/>
      <c r="O58" s="9"/>
    </row>
    <row r="59" spans="1:15" ht="15.75" thickBot="1" x14ac:dyDescent="0.3">
      <c r="A59" s="470"/>
      <c r="B59" s="1360"/>
      <c r="C59" s="1360"/>
      <c r="D59" s="1360"/>
      <c r="E59" s="1360"/>
      <c r="F59" s="1360"/>
      <c r="G59" s="4"/>
      <c r="H59" s="4"/>
      <c r="I59" s="4"/>
      <c r="J59" s="4"/>
      <c r="K59" s="4"/>
      <c r="L59" s="4"/>
      <c r="M59" s="4"/>
      <c r="N59" s="4"/>
      <c r="O59" s="11"/>
    </row>
  </sheetData>
  <sheetProtection formatCells="0"/>
  <mergeCells count="78">
    <mergeCell ref="D13:F13"/>
    <mergeCell ref="A1:O1"/>
    <mergeCell ref="O8:O10"/>
    <mergeCell ref="B2:F2"/>
    <mergeCell ref="A8:C10"/>
    <mergeCell ref="D8:F10"/>
    <mergeCell ref="G8:J10"/>
    <mergeCell ref="K8:M8"/>
    <mergeCell ref="G13:J13"/>
    <mergeCell ref="N8:N10"/>
    <mergeCell ref="D14:F14"/>
    <mergeCell ref="G14:J14"/>
    <mergeCell ref="A15:C18"/>
    <mergeCell ref="D15:F15"/>
    <mergeCell ref="G15:J15"/>
    <mergeCell ref="D16:F16"/>
    <mergeCell ref="G16:J16"/>
    <mergeCell ref="D17:F17"/>
    <mergeCell ref="G17:J17"/>
    <mergeCell ref="D18:F18"/>
    <mergeCell ref="G18:J18"/>
    <mergeCell ref="A11:C14"/>
    <mergeCell ref="D11:F11"/>
    <mergeCell ref="G11:J11"/>
    <mergeCell ref="D12:F12"/>
    <mergeCell ref="G12:J12"/>
    <mergeCell ref="A19:C22"/>
    <mergeCell ref="D19:F19"/>
    <mergeCell ref="G19:J19"/>
    <mergeCell ref="D20:F20"/>
    <mergeCell ref="G20:J20"/>
    <mergeCell ref="D21:F21"/>
    <mergeCell ref="G21:J21"/>
    <mergeCell ref="D22:F22"/>
    <mergeCell ref="G22:J22"/>
    <mergeCell ref="A23:C26"/>
    <mergeCell ref="D23:F23"/>
    <mergeCell ref="G23:J23"/>
    <mergeCell ref="D24:F24"/>
    <mergeCell ref="G24:J24"/>
    <mergeCell ref="D25:F25"/>
    <mergeCell ref="G25:J25"/>
    <mergeCell ref="D26:F26"/>
    <mergeCell ref="G26:J26"/>
    <mergeCell ref="A27:C30"/>
    <mergeCell ref="D27:F27"/>
    <mergeCell ref="G27:J27"/>
    <mergeCell ref="D28:F28"/>
    <mergeCell ref="G28:J28"/>
    <mergeCell ref="D29:F29"/>
    <mergeCell ref="G29:J29"/>
    <mergeCell ref="D30:F30"/>
    <mergeCell ref="G30:J30"/>
    <mergeCell ref="A34:C37"/>
    <mergeCell ref="D34:F34"/>
    <mergeCell ref="G34:J34"/>
    <mergeCell ref="D35:F35"/>
    <mergeCell ref="G35:J35"/>
    <mergeCell ref="D36:F36"/>
    <mergeCell ref="G36:J36"/>
    <mergeCell ref="D37:F37"/>
    <mergeCell ref="G37:J37"/>
    <mergeCell ref="A52:I57"/>
    <mergeCell ref="E45:I45"/>
    <mergeCell ref="F47:I47"/>
    <mergeCell ref="B59:F59"/>
    <mergeCell ref="A38:C41"/>
    <mergeCell ref="D38:F38"/>
    <mergeCell ref="G38:J38"/>
    <mergeCell ref="D39:F39"/>
    <mergeCell ref="G39:J39"/>
    <mergeCell ref="D40:F40"/>
    <mergeCell ref="G40:J40"/>
    <mergeCell ref="D41:F41"/>
    <mergeCell ref="G41:J41"/>
    <mergeCell ref="A42:J42"/>
    <mergeCell ref="J45:O45"/>
    <mergeCell ref="K52:O57"/>
  </mergeCells>
  <dataValidations count="3">
    <dataValidation type="list" allowBlank="1" showInputMessage="1" showErrorMessage="1" sqref="O31:O33 O43" xr:uid="{00000000-0002-0000-0B00-000000000000}">
      <formula1>$A$68:$A$69</formula1>
    </dataValidation>
    <dataValidation type="list" allowBlank="1" showInputMessage="1" showErrorMessage="1" sqref="O34:O41 O11:O30" xr:uid="{00000000-0002-0000-0B00-000001000000}">
      <formula1>Boolean</formula1>
    </dataValidation>
    <dataValidation type="list" allowBlank="1" showInputMessage="1" showErrorMessage="1" sqref="D11:F30 D34:F41" xr:uid="{00000000-0002-0000-0B00-000002000000}">
      <formula1>Aide</formula1>
    </dataValidation>
  </dataValidations>
  <printOptions horizontalCentered="1" verticalCentered="1"/>
  <pageMargins left="0.39370078740157483" right="0.39370078740157483" top="0.74803149606299213" bottom="0.74803149606299213" header="0.31496062992125984" footer="0.31496062992125984"/>
  <pageSetup paperSize="9" scale="69" orientation="portrait" r:id="rId1"/>
  <headerFooter>
    <oddFooter>&amp;R9</oddFooter>
  </headerFooter>
  <ignoredErrors>
    <ignoredError sqref="N11:N41"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6">
    <pageSetUpPr fitToPage="1"/>
  </sheetPr>
  <dimension ref="A1:AA130"/>
  <sheetViews>
    <sheetView view="pageBreakPreview" topLeftCell="A13" zoomScale="85" zoomScaleNormal="85" zoomScaleSheetLayoutView="85" workbookViewId="0">
      <selection activeCell="I91" sqref="I91:W91"/>
    </sheetView>
  </sheetViews>
  <sheetFormatPr baseColWidth="10" defaultColWidth="3.5703125" defaultRowHeight="15" x14ac:dyDescent="0.25"/>
  <cols>
    <col min="1" max="2" width="3.5703125" style="1"/>
    <col min="3" max="3" width="4.140625" style="1" customWidth="1"/>
    <col min="4" max="6" width="3.5703125" style="1"/>
    <col min="7" max="7" width="4.7109375" style="1" customWidth="1"/>
    <col min="8" max="11" width="3.5703125" style="1"/>
    <col min="12" max="14" width="6.140625" style="1" customWidth="1"/>
    <col min="15" max="16" width="3.5703125" style="1"/>
    <col min="17" max="17" width="2.85546875" style="1" customWidth="1"/>
    <col min="18" max="19" width="11.85546875" style="1" customWidth="1"/>
    <col min="20" max="20" width="4" style="1" customWidth="1"/>
    <col min="21" max="21" width="4.28515625" style="1" customWidth="1"/>
    <col min="22" max="22" width="3.5703125" style="1"/>
    <col min="23" max="23" width="10.85546875" style="1" bestFit="1" customWidth="1"/>
    <col min="24" max="24" width="10.7109375" style="1" bestFit="1" customWidth="1"/>
    <col min="25" max="16384" width="3.5703125" style="1"/>
  </cols>
  <sheetData>
    <row r="1" spans="1:27" ht="17.25" thickBot="1" x14ac:dyDescent="0.3">
      <c r="A1" s="1043" t="s">
        <v>212</v>
      </c>
      <c r="B1" s="1044"/>
      <c r="C1" s="1044"/>
      <c r="D1" s="1044"/>
      <c r="E1" s="1044"/>
      <c r="F1" s="1044"/>
      <c r="G1" s="1044"/>
      <c r="H1" s="1044"/>
      <c r="I1" s="1044"/>
      <c r="J1" s="1044"/>
      <c r="K1" s="1044"/>
      <c r="L1" s="1044"/>
      <c r="M1" s="1044"/>
      <c r="N1" s="1044"/>
      <c r="O1" s="1044"/>
      <c r="P1" s="1044"/>
      <c r="Q1" s="1044"/>
      <c r="R1" s="1044"/>
      <c r="S1" s="1044"/>
      <c r="T1" s="1044"/>
      <c r="U1" s="1045"/>
    </row>
    <row r="2" spans="1:27" ht="9" customHeight="1" thickBot="1" x14ac:dyDescent="0.3">
      <c r="A2" s="8"/>
      <c r="U2" s="9"/>
    </row>
    <row r="3" spans="1:27" s="100" customFormat="1" ht="13.5" x14ac:dyDescent="0.2">
      <c r="A3" s="186" t="s">
        <v>148</v>
      </c>
      <c r="B3" s="108"/>
      <c r="C3" s="108"/>
      <c r="D3" s="108"/>
      <c r="E3" s="1460" t="str">
        <f>Synthèse!A2</f>
        <v>Raison sociale figurant sur le K-Bis</v>
      </c>
      <c r="F3" s="1461"/>
      <c r="G3" s="1461"/>
      <c r="H3" s="1461"/>
      <c r="I3" s="1461"/>
      <c r="J3" s="1461"/>
      <c r="K3" s="1461"/>
      <c r="L3" s="1461"/>
      <c r="M3" s="1461"/>
      <c r="N3" s="1461"/>
      <c r="O3" s="1461"/>
      <c r="P3" s="1461"/>
      <c r="Q3" s="1461"/>
      <c r="R3" s="1461"/>
      <c r="S3" s="1461"/>
      <c r="T3" s="1461"/>
      <c r="U3" s="1462"/>
    </row>
    <row r="4" spans="1:27" s="100" customFormat="1" ht="2.25" customHeight="1" x14ac:dyDescent="0.2">
      <c r="A4" s="99"/>
      <c r="U4" s="101"/>
    </row>
    <row r="5" spans="1:27" s="100" customFormat="1" ht="13.5" x14ac:dyDescent="0.2">
      <c r="A5" s="99" t="s">
        <v>162</v>
      </c>
      <c r="L5" s="1480"/>
      <c r="M5" s="1458"/>
      <c r="N5" s="1459"/>
      <c r="P5" s="1493" t="s">
        <v>165</v>
      </c>
      <c r="Q5" s="1493"/>
      <c r="R5" s="1494"/>
      <c r="S5" s="1481" t="s">
        <v>34</v>
      </c>
      <c r="T5" s="1482"/>
      <c r="U5" s="1483"/>
    </row>
    <row r="6" spans="1:27" s="100" customFormat="1" ht="2.25" customHeight="1" x14ac:dyDescent="0.2">
      <c r="A6" s="99"/>
      <c r="S6" s="116"/>
      <c r="T6" s="116"/>
      <c r="U6" s="187"/>
    </row>
    <row r="7" spans="1:27" s="100" customFormat="1" ht="13.5" x14ac:dyDescent="0.2">
      <c r="A7" s="99" t="s">
        <v>163</v>
      </c>
      <c r="L7" s="1457"/>
      <c r="M7" s="1458"/>
      <c r="N7" s="1459"/>
      <c r="S7" s="1481" t="s">
        <v>48</v>
      </c>
      <c r="T7" s="1482"/>
      <c r="U7" s="1483"/>
    </row>
    <row r="8" spans="1:27" s="100" customFormat="1" ht="3" customHeight="1" x14ac:dyDescent="0.2">
      <c r="A8" s="99"/>
      <c r="U8" s="101"/>
    </row>
    <row r="9" spans="1:27" s="100" customFormat="1" ht="12" customHeight="1" x14ac:dyDescent="0.2">
      <c r="A9" s="99"/>
      <c r="P9" s="1484" t="s">
        <v>176</v>
      </c>
      <c r="Q9" s="1485"/>
      <c r="R9" s="1485"/>
      <c r="S9" s="1485"/>
      <c r="T9" s="1485"/>
      <c r="U9" s="1486"/>
    </row>
    <row r="10" spans="1:27" s="100" customFormat="1" ht="15" customHeight="1" x14ac:dyDescent="0.2">
      <c r="A10" s="99" t="s">
        <v>102</v>
      </c>
      <c r="D10" s="201"/>
      <c r="E10" s="1498">
        <f>Synthèse!I4</f>
        <v>0</v>
      </c>
      <c r="F10" s="1499"/>
      <c r="I10" s="100" t="s">
        <v>149</v>
      </c>
      <c r="M10" s="1496"/>
      <c r="N10" s="1497"/>
      <c r="P10" s="1487"/>
      <c r="Q10" s="1488"/>
      <c r="R10" s="1488"/>
      <c r="S10" s="1488"/>
      <c r="T10" s="1488"/>
      <c r="U10" s="1489"/>
    </row>
    <row r="11" spans="1:27" s="100" customFormat="1" ht="2.25" customHeight="1" x14ac:dyDescent="0.2">
      <c r="A11" s="99"/>
      <c r="P11" s="1487"/>
      <c r="Q11" s="1488"/>
      <c r="R11" s="1488"/>
      <c r="S11" s="1488"/>
      <c r="T11" s="1488"/>
      <c r="U11" s="1489"/>
    </row>
    <row r="12" spans="1:27" s="100" customFormat="1" ht="7.5" customHeight="1" thickBot="1" x14ac:dyDescent="0.25">
      <c r="A12" s="181"/>
      <c r="B12" s="106"/>
      <c r="C12" s="106"/>
      <c r="D12" s="106"/>
      <c r="E12" s="1479"/>
      <c r="F12" s="1479"/>
      <c r="G12" s="106"/>
      <c r="H12" s="106"/>
      <c r="I12" s="106"/>
      <c r="J12" s="106"/>
      <c r="K12" s="106"/>
      <c r="L12" s="106"/>
      <c r="M12" s="1479"/>
      <c r="N12" s="1479"/>
      <c r="O12" s="106"/>
      <c r="P12" s="1490"/>
      <c r="Q12" s="1491"/>
      <c r="R12" s="1491"/>
      <c r="S12" s="1491"/>
      <c r="T12" s="1491"/>
      <c r="U12" s="1492"/>
    </row>
    <row r="13" spans="1:27" ht="9" customHeight="1" thickBot="1" x14ac:dyDescent="0.3">
      <c r="A13" s="5"/>
      <c r="B13" s="6"/>
      <c r="C13" s="6"/>
      <c r="D13" s="6"/>
      <c r="E13" s="6"/>
      <c r="F13" s="6"/>
      <c r="G13" s="6"/>
      <c r="H13" s="6"/>
      <c r="I13" s="6"/>
      <c r="J13" s="6"/>
      <c r="K13" s="6"/>
      <c r="L13" s="6"/>
      <c r="M13" s="6"/>
      <c r="N13" s="6"/>
      <c r="O13" s="6"/>
      <c r="P13" s="6"/>
      <c r="Q13" s="6"/>
      <c r="R13" s="6"/>
      <c r="S13" s="6"/>
      <c r="T13" s="6"/>
      <c r="U13" s="7"/>
    </row>
    <row r="14" spans="1:27" s="100" customFormat="1" ht="14.25" thickBot="1" x14ac:dyDescent="0.25">
      <c r="A14" s="196" t="s">
        <v>150</v>
      </c>
      <c r="B14" s="197"/>
      <c r="C14" s="197"/>
      <c r="D14" s="197"/>
      <c r="E14" s="197"/>
      <c r="F14" s="197"/>
      <c r="G14" s="197"/>
      <c r="H14" s="197"/>
      <c r="I14" s="197"/>
      <c r="J14" s="197"/>
      <c r="K14" s="197"/>
      <c r="L14" s="197"/>
      <c r="M14" s="197"/>
      <c r="N14" s="197"/>
      <c r="O14" s="197"/>
      <c r="P14" s="197"/>
      <c r="Q14" s="197"/>
      <c r="R14" s="197"/>
      <c r="S14" s="197"/>
      <c r="T14" s="197"/>
      <c r="U14" s="198"/>
      <c r="W14" s="110"/>
      <c r="X14" s="110"/>
      <c r="Y14" s="110"/>
      <c r="Z14" s="110"/>
      <c r="AA14" s="110"/>
    </row>
    <row r="15" spans="1:27" s="100" customFormat="1" ht="5.25" customHeight="1" x14ac:dyDescent="0.2">
      <c r="A15" s="186"/>
      <c r="B15" s="108"/>
      <c r="C15" s="108"/>
      <c r="D15" s="108"/>
      <c r="E15" s="108"/>
      <c r="F15" s="108"/>
      <c r="G15" s="108"/>
      <c r="H15" s="108"/>
      <c r="I15" s="108"/>
      <c r="J15" s="108"/>
      <c r="K15" s="108"/>
      <c r="L15" s="108"/>
      <c r="M15" s="108"/>
      <c r="N15" s="108"/>
      <c r="O15" s="108"/>
      <c r="P15" s="108"/>
      <c r="Q15" s="108"/>
      <c r="R15" s="108"/>
      <c r="S15" s="108"/>
      <c r="T15" s="108"/>
      <c r="U15" s="109"/>
      <c r="W15" s="110"/>
      <c r="X15" s="110"/>
      <c r="Y15" s="110"/>
      <c r="Z15" s="110"/>
      <c r="AA15" s="110"/>
    </row>
    <row r="16" spans="1:27" s="100" customFormat="1" ht="13.5" x14ac:dyDescent="0.2">
      <c r="A16" s="99" t="s">
        <v>167</v>
      </c>
      <c r="M16" s="1463">
        <f>'2.1 Renseignements Entreprise'!E16</f>
        <v>0</v>
      </c>
      <c r="N16" s="1464"/>
      <c r="O16" s="1464"/>
      <c r="P16" s="1464"/>
      <c r="Q16" s="1464"/>
      <c r="R16" s="1464"/>
      <c r="S16" s="1464"/>
      <c r="T16" s="1464"/>
      <c r="U16" s="1465"/>
      <c r="W16" s="123"/>
      <c r="X16" s="110"/>
      <c r="Y16" s="110"/>
      <c r="Z16" s="110"/>
      <c r="AA16" s="110"/>
    </row>
    <row r="17" spans="1:27" s="100" customFormat="1" ht="2.25" customHeight="1" x14ac:dyDescent="0.2">
      <c r="A17" s="99"/>
      <c r="U17" s="101"/>
      <c r="W17" s="110"/>
      <c r="X17" s="110"/>
      <c r="Y17" s="110"/>
      <c r="Z17" s="110"/>
      <c r="AA17" s="110"/>
    </row>
    <row r="18" spans="1:27" s="100" customFormat="1" ht="13.5" x14ac:dyDescent="0.2">
      <c r="A18" s="117" t="s">
        <v>170</v>
      </c>
      <c r="I18" s="1470">
        <f>'2.1 Renseignements Entreprise'!H18</f>
        <v>0</v>
      </c>
      <c r="J18" s="1467"/>
      <c r="K18" s="1467"/>
      <c r="L18" s="1467"/>
      <c r="M18" s="1467"/>
      <c r="N18" s="1467"/>
      <c r="O18" s="1467"/>
      <c r="P18" s="1467"/>
      <c r="Q18" s="1467"/>
      <c r="R18" s="1467"/>
      <c r="S18" s="1467"/>
      <c r="T18" s="1467"/>
      <c r="U18" s="1468"/>
      <c r="W18" s="102"/>
      <c r="X18" s="102"/>
      <c r="Y18" s="110"/>
      <c r="Z18" s="110"/>
      <c r="AA18" s="110"/>
    </row>
    <row r="19" spans="1:27" s="100" customFormat="1" ht="2.25" customHeight="1" x14ac:dyDescent="0.2">
      <c r="A19" s="99"/>
      <c r="U19" s="101"/>
      <c r="W19" s="102"/>
      <c r="X19" s="102"/>
      <c r="Y19" s="110"/>
      <c r="Z19" s="110"/>
      <c r="AA19" s="110"/>
    </row>
    <row r="20" spans="1:27" s="100" customFormat="1" ht="13.5" x14ac:dyDescent="0.2">
      <c r="A20" s="1471">
        <f>'2.1 Renseignements Entreprise'!E19</f>
        <v>0</v>
      </c>
      <c r="B20" s="1472"/>
      <c r="C20" s="1472"/>
      <c r="D20" s="1472"/>
      <c r="E20" s="1472"/>
      <c r="F20" s="1472"/>
      <c r="G20" s="1472"/>
      <c r="H20" s="1472"/>
      <c r="I20" s="1472"/>
      <c r="J20" s="1472"/>
      <c r="K20" s="1472"/>
      <c r="L20" s="1472"/>
      <c r="M20" s="1472"/>
      <c r="N20" s="1472"/>
      <c r="O20" s="1472"/>
      <c r="P20" s="1472"/>
      <c r="Q20" s="1472"/>
      <c r="R20" s="1472"/>
      <c r="S20" s="1472"/>
      <c r="T20" s="1472"/>
      <c r="U20" s="1473"/>
      <c r="W20" s="200"/>
      <c r="X20" s="102"/>
      <c r="Y20" s="110"/>
      <c r="Z20" s="110"/>
      <c r="AA20" s="110"/>
    </row>
    <row r="21" spans="1:27" s="100" customFormat="1" ht="2.25" customHeight="1" x14ac:dyDescent="0.2">
      <c r="A21" s="99"/>
      <c r="U21" s="101"/>
      <c r="W21" s="102"/>
      <c r="X21" s="102"/>
      <c r="Y21" s="110"/>
      <c r="Z21" s="110"/>
      <c r="AA21" s="110"/>
    </row>
    <row r="22" spans="1:27" s="100" customFormat="1" ht="13.5" x14ac:dyDescent="0.2">
      <c r="A22" s="1474">
        <f>'2.1 Renseignements Entreprise'!H21</f>
        <v>0</v>
      </c>
      <c r="B22" s="1475"/>
      <c r="C22" s="1475"/>
      <c r="D22" s="1475"/>
      <c r="E22" s="1475"/>
      <c r="F22" s="1476"/>
      <c r="G22" s="195"/>
      <c r="H22" s="1477">
        <f>'2.1 Renseignements Entreprise'!K21</f>
        <v>0</v>
      </c>
      <c r="I22" s="1475"/>
      <c r="J22" s="1475"/>
      <c r="K22" s="1475"/>
      <c r="L22" s="1475"/>
      <c r="M22" s="1475"/>
      <c r="N22" s="1475"/>
      <c r="O22" s="1475"/>
      <c r="P22" s="1475"/>
      <c r="Q22" s="1475"/>
      <c r="R22" s="1475"/>
      <c r="S22" s="1475"/>
      <c r="T22" s="1475"/>
      <c r="U22" s="1478"/>
      <c r="W22" s="102"/>
      <c r="X22" s="102"/>
      <c r="Y22" s="110"/>
      <c r="Z22" s="110"/>
      <c r="AA22" s="110"/>
    </row>
    <row r="23" spans="1:27" s="100" customFormat="1" ht="6" customHeight="1" x14ac:dyDescent="0.2">
      <c r="A23" s="99"/>
      <c r="U23" s="101"/>
      <c r="W23" s="102"/>
      <c r="X23" s="102"/>
      <c r="Y23" s="110"/>
      <c r="Z23" s="110"/>
      <c r="AA23" s="110"/>
    </row>
    <row r="24" spans="1:27" s="100" customFormat="1" ht="13.5" x14ac:dyDescent="0.2">
      <c r="A24" s="117" t="s">
        <v>54</v>
      </c>
      <c r="H24" s="1469">
        <f>'2.1 Renseignements Entreprise'!O16</f>
        <v>0</v>
      </c>
      <c r="I24" s="1467"/>
      <c r="J24" s="1467"/>
      <c r="K24" s="1467"/>
      <c r="L24" s="1467"/>
      <c r="M24" s="1467"/>
      <c r="N24" s="1467"/>
      <c r="O24" s="1467"/>
      <c r="P24" s="1467"/>
      <c r="Q24" s="1467"/>
      <c r="R24" s="1467"/>
      <c r="S24" s="1467"/>
      <c r="T24" s="1467"/>
      <c r="U24" s="1468"/>
      <c r="W24" s="102"/>
      <c r="X24" s="102"/>
      <c r="Y24" s="110"/>
      <c r="Z24" s="110"/>
      <c r="AA24" s="110"/>
    </row>
    <row r="25" spans="1:27" s="100" customFormat="1" ht="2.25" customHeight="1" x14ac:dyDescent="0.2">
      <c r="A25" s="99"/>
      <c r="U25" s="101"/>
      <c r="W25" s="102"/>
      <c r="X25" s="102"/>
      <c r="Y25" s="110"/>
      <c r="Z25" s="110"/>
      <c r="AA25" s="110"/>
    </row>
    <row r="26" spans="1:27" s="100" customFormat="1" ht="13.5" x14ac:dyDescent="0.2">
      <c r="A26" s="99" t="s">
        <v>168</v>
      </c>
      <c r="F26" s="1466" t="e">
        <f>'2.1 Renseignements Entreprise'!#REF!</f>
        <v>#REF!</v>
      </c>
      <c r="G26" s="1467"/>
      <c r="H26" s="1467"/>
      <c r="I26" s="1467"/>
      <c r="J26" s="1467"/>
      <c r="K26" s="1467"/>
      <c r="L26" s="1467"/>
      <c r="M26" s="1467"/>
      <c r="N26" s="1467"/>
      <c r="O26" s="1467"/>
      <c r="P26" s="1467"/>
      <c r="Q26" s="1467"/>
      <c r="R26" s="1467"/>
      <c r="S26" s="1467"/>
      <c r="T26" s="1467"/>
      <c r="U26" s="1468"/>
      <c r="W26" s="102"/>
      <c r="X26" s="102"/>
      <c r="Y26" s="110"/>
      <c r="Z26" s="110"/>
      <c r="AA26" s="110"/>
    </row>
    <row r="27" spans="1:27" s="100" customFormat="1" ht="2.25" customHeight="1" x14ac:dyDescent="0.2">
      <c r="A27" s="99"/>
      <c r="U27" s="101"/>
      <c r="W27" s="110"/>
      <c r="X27" s="110"/>
      <c r="Y27" s="110"/>
      <c r="Z27" s="110"/>
      <c r="AA27" s="110"/>
    </row>
    <row r="28" spans="1:27" s="100" customFormat="1" ht="15.75" customHeight="1" thickBot="1" x14ac:dyDescent="0.25">
      <c r="A28" s="181" t="s">
        <v>169</v>
      </c>
      <c r="B28" s="106"/>
      <c r="C28" s="106"/>
      <c r="D28" s="106"/>
      <c r="E28" s="106"/>
      <c r="F28" s="106"/>
      <c r="G28" s="1503" t="e">
        <f>'2.1 Renseignements Entreprise'!#REF!</f>
        <v>#REF!</v>
      </c>
      <c r="H28" s="1504"/>
      <c r="I28" s="1504"/>
      <c r="J28" s="1505"/>
      <c r="K28" s="106"/>
      <c r="L28" s="106"/>
      <c r="M28" s="106"/>
      <c r="N28" s="106"/>
      <c r="O28" s="106"/>
      <c r="P28" s="106"/>
      <c r="Q28" s="106"/>
      <c r="R28" s="106"/>
      <c r="S28" s="106"/>
      <c r="T28" s="106"/>
      <c r="U28" s="107"/>
      <c r="W28" s="110"/>
      <c r="X28" s="110"/>
      <c r="Y28" s="110"/>
      <c r="Z28" s="110"/>
      <c r="AA28" s="110"/>
    </row>
    <row r="29" spans="1:27" ht="9" customHeight="1" thickBot="1" x14ac:dyDescent="0.3"/>
    <row r="30" spans="1:27" s="100" customFormat="1" ht="13.5" customHeight="1" thickBot="1" x14ac:dyDescent="0.25">
      <c r="A30" s="1500" t="s">
        <v>172</v>
      </c>
      <c r="B30" s="1501"/>
      <c r="C30" s="1501"/>
      <c r="D30" s="1501"/>
      <c r="E30" s="1501"/>
      <c r="F30" s="1501"/>
      <c r="G30" s="1501"/>
      <c r="H30" s="1501"/>
      <c r="I30" s="1501"/>
      <c r="J30" s="1501"/>
      <c r="K30" s="1501"/>
      <c r="L30" s="1501"/>
      <c r="M30" s="1501"/>
      <c r="N30" s="1501"/>
      <c r="O30" s="1501"/>
      <c r="P30" s="1501"/>
      <c r="Q30" s="1501"/>
      <c r="R30" s="1501"/>
      <c r="S30" s="1501"/>
      <c r="T30" s="1501"/>
      <c r="U30" s="1502"/>
      <c r="W30" s="110"/>
      <c r="X30" s="110"/>
      <c r="Y30" s="110"/>
      <c r="Z30" s="110"/>
      <c r="AA30" s="110"/>
    </row>
    <row r="31" spans="1:27" s="100" customFormat="1" ht="2.25" customHeight="1" x14ac:dyDescent="0.2">
      <c r="A31" s="186"/>
      <c r="B31" s="108"/>
      <c r="C31" s="108"/>
      <c r="D31" s="108"/>
      <c r="E31" s="108"/>
      <c r="F31" s="108"/>
      <c r="G31" s="108"/>
      <c r="H31" s="108"/>
      <c r="I31" s="108"/>
      <c r="J31" s="108"/>
      <c r="K31" s="108"/>
      <c r="L31" s="108"/>
      <c r="M31" s="108"/>
      <c r="N31" s="108"/>
      <c r="O31" s="108"/>
      <c r="P31" s="108"/>
      <c r="Q31" s="108"/>
      <c r="R31" s="108"/>
      <c r="S31" s="108"/>
      <c r="T31" s="108"/>
      <c r="U31" s="109"/>
      <c r="W31" s="110"/>
      <c r="X31" s="110"/>
      <c r="Y31" s="110"/>
      <c r="Z31" s="110"/>
      <c r="AA31" s="110"/>
    </row>
    <row r="32" spans="1:27" s="125" customFormat="1" ht="13.5" x14ac:dyDescent="0.2">
      <c r="A32" s="124"/>
      <c r="B32" s="125" t="s">
        <v>64</v>
      </c>
      <c r="C32" s="125" t="s">
        <v>151</v>
      </c>
      <c r="U32" s="206"/>
    </row>
    <row r="33" spans="1:27" s="100" customFormat="1" ht="2.25" customHeight="1" x14ac:dyDescent="0.2">
      <c r="A33" s="99"/>
      <c r="U33" s="101"/>
      <c r="W33" s="110"/>
      <c r="X33" s="110"/>
      <c r="Y33" s="110"/>
      <c r="Z33" s="110"/>
      <c r="AA33" s="110"/>
    </row>
    <row r="34" spans="1:27" s="100" customFormat="1" ht="15" customHeight="1" x14ac:dyDescent="0.2">
      <c r="A34" s="166" t="s">
        <v>155</v>
      </c>
      <c r="B34" s="1506" t="str">
        <f>'2.1 Renseignements Entreprise'!A43</f>
        <v>Prénom</v>
      </c>
      <c r="C34" s="1507"/>
      <c r="D34" s="1507"/>
      <c r="E34" s="1507"/>
      <c r="F34" s="1507"/>
      <c r="G34" s="1507"/>
      <c r="H34" s="1508"/>
      <c r="I34" s="195"/>
      <c r="J34" s="1466" t="str">
        <f>'2.1 Renseignements Entreprise'!F43</f>
        <v>NOM</v>
      </c>
      <c r="K34" s="1467"/>
      <c r="L34" s="1467"/>
      <c r="M34" s="1467"/>
      <c r="N34" s="1467"/>
      <c r="O34" s="1467"/>
      <c r="P34" s="1495"/>
      <c r="Q34" s="1509" t="s">
        <v>45</v>
      </c>
      <c r="R34" s="1493"/>
      <c r="S34" s="1510" t="str">
        <f>'2.1 Renseignements Entreprise'!M43</f>
        <v>Fonction</v>
      </c>
      <c r="T34" s="1511"/>
      <c r="U34" s="1512"/>
    </row>
    <row r="35" spans="1:27" s="100" customFormat="1" ht="2.25" customHeight="1" x14ac:dyDescent="0.2">
      <c r="A35" s="166"/>
      <c r="B35" s="110"/>
      <c r="C35" s="110"/>
      <c r="D35" s="110"/>
      <c r="E35" s="110"/>
      <c r="F35" s="110"/>
      <c r="G35" s="110"/>
      <c r="H35" s="110"/>
      <c r="Q35" s="1509"/>
      <c r="R35" s="1493"/>
      <c r="S35" s="183"/>
      <c r="T35" s="103"/>
      <c r="U35" s="194"/>
    </row>
    <row r="36" spans="1:27" s="100" customFormat="1" ht="13.5" x14ac:dyDescent="0.2">
      <c r="A36" s="166" t="s">
        <v>155</v>
      </c>
      <c r="B36" s="1506" t="str">
        <f>'2.1 Renseignements Entreprise'!A48</f>
        <v>Prénom</v>
      </c>
      <c r="C36" s="1507"/>
      <c r="D36" s="1507"/>
      <c r="E36" s="1507"/>
      <c r="F36" s="1507"/>
      <c r="G36" s="1507"/>
      <c r="H36" s="1508"/>
      <c r="I36" s="195"/>
      <c r="J36" s="1466" t="str">
        <f>'2.1 Renseignements Entreprise'!F48</f>
        <v>NOM</v>
      </c>
      <c r="K36" s="1467"/>
      <c r="L36" s="1467"/>
      <c r="M36" s="1467"/>
      <c r="N36" s="1467"/>
      <c r="O36" s="1467"/>
      <c r="P36" s="1495"/>
      <c r="Q36" s="1509" t="s">
        <v>45</v>
      </c>
      <c r="R36" s="1493"/>
      <c r="S36" s="1510" t="str">
        <f>'2.1 Renseignements Entreprise'!M48</f>
        <v>Fonction</v>
      </c>
      <c r="T36" s="1511" t="str">
        <f>'2.1 Renseignements Entreprise'!M48</f>
        <v>Fonction</v>
      </c>
      <c r="U36" s="1512"/>
    </row>
    <row r="37" spans="1:27" s="100" customFormat="1" ht="2.25" customHeight="1" x14ac:dyDescent="0.2">
      <c r="A37" s="166"/>
      <c r="B37" s="110"/>
      <c r="C37" s="110"/>
      <c r="D37" s="110"/>
      <c r="E37" s="110"/>
      <c r="F37" s="110"/>
      <c r="G37" s="110"/>
      <c r="H37" s="110"/>
      <c r="T37" s="103"/>
      <c r="U37" s="194"/>
    </row>
    <row r="38" spans="1:27" s="100" customFormat="1" ht="13.5" x14ac:dyDescent="0.2">
      <c r="A38" s="166" t="s">
        <v>155</v>
      </c>
      <c r="B38" s="1506" t="str">
        <f>'2.1 Renseignements Entreprise'!A50</f>
        <v>Prénom</v>
      </c>
      <c r="C38" s="1507"/>
      <c r="D38" s="1507"/>
      <c r="E38" s="1507"/>
      <c r="F38" s="1507"/>
      <c r="G38" s="1507"/>
      <c r="H38" s="1508"/>
      <c r="I38" s="195"/>
      <c r="J38" s="1466" t="str">
        <f>'2.1 Renseignements Entreprise'!F50</f>
        <v>NOM</v>
      </c>
      <c r="K38" s="1467"/>
      <c r="L38" s="1467"/>
      <c r="M38" s="1467"/>
      <c r="N38" s="1467"/>
      <c r="O38" s="1467"/>
      <c r="P38" s="1495"/>
      <c r="Q38" s="1509" t="s">
        <v>45</v>
      </c>
      <c r="R38" s="1493"/>
      <c r="S38" s="1510" t="str">
        <f>'2.1 Renseignements Entreprise'!M50</f>
        <v>Fonction</v>
      </c>
      <c r="T38" s="1511" t="str">
        <f>'2.1 Renseignements Entreprise'!M50</f>
        <v>Fonction</v>
      </c>
      <c r="U38" s="1512"/>
    </row>
    <row r="39" spans="1:27" s="100" customFormat="1" ht="2.25" customHeight="1" x14ac:dyDescent="0.2">
      <c r="A39" s="99"/>
      <c r="U39" s="101"/>
    </row>
    <row r="40" spans="1:27" s="100" customFormat="1" ht="13.5" x14ac:dyDescent="0.2">
      <c r="A40" s="105" t="s">
        <v>156</v>
      </c>
      <c r="G40" s="1519"/>
      <c r="H40" s="1520"/>
      <c r="I40" s="1520"/>
      <c r="J40" s="1520"/>
      <c r="K40" s="1520"/>
      <c r="L40" s="1520"/>
      <c r="M40" s="1520"/>
      <c r="N40" s="1520"/>
      <c r="O40" s="1520"/>
      <c r="P40" s="1521"/>
      <c r="U40" s="101"/>
    </row>
    <row r="41" spans="1:27" s="100" customFormat="1" ht="6" customHeight="1" x14ac:dyDescent="0.2">
      <c r="A41" s="99"/>
      <c r="U41" s="101"/>
    </row>
    <row r="42" spans="1:27" s="116" customFormat="1" ht="13.5" x14ac:dyDescent="0.2">
      <c r="A42" s="115"/>
      <c r="B42" s="116" t="s">
        <v>152</v>
      </c>
      <c r="C42" s="116" t="s">
        <v>153</v>
      </c>
      <c r="U42" s="187"/>
    </row>
    <row r="43" spans="1:27" s="100" customFormat="1" ht="2.25" customHeight="1" x14ac:dyDescent="0.2">
      <c r="A43" s="99"/>
      <c r="U43" s="101"/>
    </row>
    <row r="44" spans="1:27" s="116" customFormat="1" x14ac:dyDescent="0.25">
      <c r="A44" s="166" t="s">
        <v>155</v>
      </c>
      <c r="B44" s="1466" t="e">
        <f>'2.1 Renseignements Entreprise'!#REF!</f>
        <v>#REF!</v>
      </c>
      <c r="C44" s="1467"/>
      <c r="D44" s="1467"/>
      <c r="E44" s="1467"/>
      <c r="F44" s="1467"/>
      <c r="G44" s="1467"/>
      <c r="H44" s="1467"/>
      <c r="I44" s="1467"/>
      <c r="J44" s="1467"/>
      <c r="K44" s="1467"/>
      <c r="L44" s="1467"/>
      <c r="M44" s="1467"/>
      <c r="N44" s="1467"/>
      <c r="O44" s="1467"/>
      <c r="P44" s="1495"/>
      <c r="Q44" s="1509" t="s">
        <v>164</v>
      </c>
      <c r="R44" s="984"/>
      <c r="S44" s="1343"/>
      <c r="T44" s="202" t="e">
        <f>'2.1 Renseignements Entreprise'!#REF!</f>
        <v>#REF!</v>
      </c>
      <c r="U44" s="101" t="s">
        <v>47</v>
      </c>
      <c r="V44" s="100"/>
      <c r="W44" s="100"/>
      <c r="X44" s="100"/>
    </row>
    <row r="45" spans="1:27" s="100" customFormat="1" ht="2.25" customHeight="1" x14ac:dyDescent="0.25">
      <c r="A45" s="166"/>
      <c r="D45" s="103"/>
      <c r="E45" s="103"/>
      <c r="F45" s="103"/>
      <c r="G45" s="103"/>
      <c r="H45" s="103"/>
      <c r="I45" s="103"/>
      <c r="J45" s="103"/>
      <c r="K45" s="103"/>
      <c r="L45" s="103"/>
      <c r="M45" s="103"/>
      <c r="N45" s="103"/>
      <c r="O45" s="103"/>
      <c r="P45" s="103"/>
      <c r="Q45" s="1493"/>
      <c r="R45" s="984"/>
      <c r="S45" s="984"/>
      <c r="T45" s="182"/>
      <c r="U45" s="194"/>
    </row>
    <row r="46" spans="1:27" s="116" customFormat="1" x14ac:dyDescent="0.25">
      <c r="A46" s="166" t="s">
        <v>155</v>
      </c>
      <c r="B46" s="1466" t="e">
        <f>'2.1 Renseignements Entreprise'!#REF!</f>
        <v>#REF!</v>
      </c>
      <c r="C46" s="1467"/>
      <c r="D46" s="1467"/>
      <c r="E46" s="1467"/>
      <c r="F46" s="1467"/>
      <c r="G46" s="1467"/>
      <c r="H46" s="1467"/>
      <c r="I46" s="1467"/>
      <c r="J46" s="1467"/>
      <c r="K46" s="1467"/>
      <c r="L46" s="1467"/>
      <c r="M46" s="1467"/>
      <c r="N46" s="1467"/>
      <c r="O46" s="1467"/>
      <c r="P46" s="1495"/>
      <c r="Q46" s="1509" t="s">
        <v>164</v>
      </c>
      <c r="R46" s="984"/>
      <c r="S46" s="1343"/>
      <c r="T46" s="202" t="e">
        <f>'2.1 Renseignements Entreprise'!#REF!</f>
        <v>#REF!</v>
      </c>
      <c r="U46" s="101" t="s">
        <v>47</v>
      </c>
    </row>
    <row r="47" spans="1:27" s="100" customFormat="1" ht="2.25" customHeight="1" x14ac:dyDescent="0.2">
      <c r="A47" s="166"/>
      <c r="D47" s="103"/>
      <c r="E47" s="103"/>
      <c r="F47" s="103"/>
      <c r="G47" s="103"/>
      <c r="H47" s="103"/>
      <c r="I47" s="103"/>
      <c r="J47" s="103"/>
      <c r="K47" s="103"/>
      <c r="L47" s="103"/>
      <c r="M47" s="103"/>
      <c r="N47" s="103"/>
      <c r="O47" s="103"/>
      <c r="P47" s="103"/>
      <c r="Q47" s="103"/>
      <c r="R47" s="103"/>
      <c r="S47" s="103"/>
      <c r="T47" s="182"/>
      <c r="U47" s="194"/>
    </row>
    <row r="48" spans="1:27" s="116" customFormat="1" x14ac:dyDescent="0.25">
      <c r="A48" s="166" t="s">
        <v>155</v>
      </c>
      <c r="B48" s="1466" t="e">
        <f>'2.1 Renseignements Entreprise'!#REF!</f>
        <v>#REF!</v>
      </c>
      <c r="C48" s="1467"/>
      <c r="D48" s="1467"/>
      <c r="E48" s="1467"/>
      <c r="F48" s="1467"/>
      <c r="G48" s="1467"/>
      <c r="H48" s="1467"/>
      <c r="I48" s="1467"/>
      <c r="J48" s="1467"/>
      <c r="K48" s="1467"/>
      <c r="L48" s="1467"/>
      <c r="M48" s="1467"/>
      <c r="N48" s="1467"/>
      <c r="O48" s="1467"/>
      <c r="P48" s="1495"/>
      <c r="Q48" s="1509" t="s">
        <v>164</v>
      </c>
      <c r="R48" s="984"/>
      <c r="S48" s="1343"/>
      <c r="T48" s="202" t="e">
        <f>'2.1 Renseignements Entreprise'!#REF!</f>
        <v>#REF!</v>
      </c>
      <c r="U48" s="101" t="s">
        <v>47</v>
      </c>
    </row>
    <row r="49" spans="1:21" s="100" customFormat="1" ht="2.25" customHeight="1" x14ac:dyDescent="0.2">
      <c r="A49" s="166"/>
      <c r="T49" s="182"/>
      <c r="U49" s="101"/>
    </row>
    <row r="50" spans="1:21" s="116" customFormat="1" x14ac:dyDescent="0.25">
      <c r="A50" s="166" t="s">
        <v>155</v>
      </c>
      <c r="B50" s="1466" t="e">
        <f>'2.1 Renseignements Entreprise'!#REF!</f>
        <v>#REF!</v>
      </c>
      <c r="C50" s="1467"/>
      <c r="D50" s="1467"/>
      <c r="E50" s="1467"/>
      <c r="F50" s="1467"/>
      <c r="G50" s="1467"/>
      <c r="H50" s="1467"/>
      <c r="I50" s="1467"/>
      <c r="J50" s="1467"/>
      <c r="K50" s="1467"/>
      <c r="L50" s="1467"/>
      <c r="M50" s="1467"/>
      <c r="N50" s="1467"/>
      <c r="O50" s="1467"/>
      <c r="P50" s="1495"/>
      <c r="Q50" s="1509" t="s">
        <v>164</v>
      </c>
      <c r="R50" s="984"/>
      <c r="S50" s="1343"/>
      <c r="T50" s="202" t="e">
        <f>'2.1 Renseignements Entreprise'!#REF!</f>
        <v>#REF!</v>
      </c>
      <c r="U50" s="101" t="s">
        <v>47</v>
      </c>
    </row>
    <row r="51" spans="1:21" s="100" customFormat="1" ht="2.25" customHeight="1" x14ac:dyDescent="0.2">
      <c r="A51" s="166"/>
      <c r="T51" s="182"/>
      <c r="U51" s="101"/>
    </row>
    <row r="52" spans="1:21" s="100" customFormat="1" x14ac:dyDescent="0.25">
      <c r="A52" s="166" t="s">
        <v>155</v>
      </c>
      <c r="B52" s="1466" t="e">
        <f>'2.1 Renseignements Entreprise'!#REF!</f>
        <v>#REF!</v>
      </c>
      <c r="C52" s="1467"/>
      <c r="D52" s="1467"/>
      <c r="E52" s="1467"/>
      <c r="F52" s="1467"/>
      <c r="G52" s="1467"/>
      <c r="H52" s="1467"/>
      <c r="I52" s="1467"/>
      <c r="J52" s="1467"/>
      <c r="K52" s="1467"/>
      <c r="L52" s="1467"/>
      <c r="M52" s="1467"/>
      <c r="N52" s="1467"/>
      <c r="O52" s="1467"/>
      <c r="P52" s="1495"/>
      <c r="Q52" s="1509" t="s">
        <v>164</v>
      </c>
      <c r="R52" s="984"/>
      <c r="S52" s="1343"/>
      <c r="T52" s="202" t="e">
        <f>'2.1 Renseignements Entreprise'!#REF!</f>
        <v>#REF!</v>
      </c>
      <c r="U52" s="101" t="s">
        <v>47</v>
      </c>
    </row>
    <row r="53" spans="1:21" s="100" customFormat="1" ht="2.25" customHeight="1" x14ac:dyDescent="0.2">
      <c r="A53" s="166"/>
      <c r="T53" s="182"/>
      <c r="U53" s="101"/>
    </row>
    <row r="54" spans="1:21" s="100" customFormat="1" x14ac:dyDescent="0.25">
      <c r="A54" s="166" t="s">
        <v>155</v>
      </c>
      <c r="B54" s="1466" t="e">
        <f>'2.1 Renseignements Entreprise'!#REF!</f>
        <v>#REF!</v>
      </c>
      <c r="C54" s="1467"/>
      <c r="D54" s="1467"/>
      <c r="E54" s="1467"/>
      <c r="F54" s="1467"/>
      <c r="G54" s="1467"/>
      <c r="H54" s="1467"/>
      <c r="I54" s="1467"/>
      <c r="J54" s="1467"/>
      <c r="K54" s="1467"/>
      <c r="L54" s="1467"/>
      <c r="M54" s="1467"/>
      <c r="N54" s="1467"/>
      <c r="O54" s="1467"/>
      <c r="P54" s="1495"/>
      <c r="Q54" s="1509" t="s">
        <v>164</v>
      </c>
      <c r="R54" s="984"/>
      <c r="S54" s="1343"/>
      <c r="T54" s="202" t="e">
        <f>'2.1 Renseignements Entreprise'!#REF!</f>
        <v>#REF!</v>
      </c>
      <c r="U54" s="101" t="s">
        <v>47</v>
      </c>
    </row>
    <row r="55" spans="1:21" s="100" customFormat="1" ht="2.25" customHeight="1" x14ac:dyDescent="0.2">
      <c r="A55" s="166"/>
      <c r="T55" s="182"/>
      <c r="U55" s="101"/>
    </row>
    <row r="56" spans="1:21" s="100" customFormat="1" x14ac:dyDescent="0.25">
      <c r="A56" s="166" t="s">
        <v>155</v>
      </c>
      <c r="B56" s="1466" t="e">
        <f>'2.1 Renseignements Entreprise'!#REF!</f>
        <v>#REF!</v>
      </c>
      <c r="C56" s="1467"/>
      <c r="D56" s="1467"/>
      <c r="E56" s="1467"/>
      <c r="F56" s="1467"/>
      <c r="G56" s="1467"/>
      <c r="H56" s="1467"/>
      <c r="I56" s="1467"/>
      <c r="J56" s="1467"/>
      <c r="K56" s="1467"/>
      <c r="L56" s="1467"/>
      <c r="M56" s="1467"/>
      <c r="N56" s="1467"/>
      <c r="O56" s="1467"/>
      <c r="P56" s="1495"/>
      <c r="Q56" s="1509" t="s">
        <v>164</v>
      </c>
      <c r="R56" s="984"/>
      <c r="S56" s="1343"/>
      <c r="T56" s="202" t="e">
        <f>'2.1 Renseignements Entreprise'!#REF!</f>
        <v>#REF!</v>
      </c>
      <c r="U56" s="101" t="s">
        <v>47</v>
      </c>
    </row>
    <row r="57" spans="1:21" s="100" customFormat="1" ht="2.25" customHeight="1" x14ac:dyDescent="0.2">
      <c r="A57" s="99"/>
      <c r="U57" s="101"/>
    </row>
    <row r="58" spans="1:21" s="100" customFormat="1" ht="13.5" x14ac:dyDescent="0.2">
      <c r="A58" s="105" t="s">
        <v>156</v>
      </c>
      <c r="G58" s="1519"/>
      <c r="H58" s="1520"/>
      <c r="I58" s="1520"/>
      <c r="J58" s="1520"/>
      <c r="K58" s="1520"/>
      <c r="L58" s="1520"/>
      <c r="M58" s="1520"/>
      <c r="N58" s="1520"/>
      <c r="O58" s="1520"/>
      <c r="P58" s="1521"/>
      <c r="U58" s="101"/>
    </row>
    <row r="59" spans="1:21" s="100" customFormat="1" ht="5.25" customHeight="1" x14ac:dyDescent="0.2">
      <c r="A59" s="99"/>
      <c r="U59" s="101"/>
    </row>
    <row r="60" spans="1:21" s="100" customFormat="1" ht="13.5" x14ac:dyDescent="0.2">
      <c r="A60" s="188" t="s">
        <v>173</v>
      </c>
      <c r="B60" s="185"/>
      <c r="C60" s="185"/>
      <c r="D60" s="185"/>
      <c r="E60" s="185"/>
      <c r="F60" s="185"/>
      <c r="G60" s="185"/>
      <c r="H60" s="185"/>
      <c r="I60" s="185"/>
      <c r="J60" s="185"/>
      <c r="K60" s="185"/>
      <c r="L60" s="185"/>
      <c r="M60" s="185"/>
      <c r="N60" s="185"/>
      <c r="O60" s="185"/>
      <c r="P60" s="185"/>
      <c r="Q60" s="185"/>
      <c r="R60" s="185"/>
      <c r="S60" s="185"/>
      <c r="T60" s="185"/>
      <c r="U60" s="189"/>
    </row>
    <row r="61" spans="1:21" s="100" customFormat="1" ht="13.5" x14ac:dyDescent="0.2">
      <c r="A61" s="1530"/>
      <c r="B61" s="1531"/>
      <c r="C61" s="1531"/>
      <c r="D61" s="1531"/>
      <c r="E61" s="1531"/>
      <c r="F61" s="1531"/>
      <c r="G61" s="1531"/>
      <c r="H61" s="1531"/>
      <c r="I61" s="1531"/>
      <c r="J61" s="1531"/>
      <c r="K61" s="1531"/>
      <c r="L61" s="1531"/>
      <c r="M61" s="1531"/>
      <c r="N61" s="1531"/>
      <c r="O61" s="1531"/>
      <c r="P61" s="1531"/>
      <c r="Q61" s="1531"/>
      <c r="R61" s="1531"/>
      <c r="S61" s="1531"/>
      <c r="T61" s="1531"/>
      <c r="U61" s="1532"/>
    </row>
    <row r="62" spans="1:21" s="100" customFormat="1" ht="13.5" x14ac:dyDescent="0.2">
      <c r="A62" s="1530"/>
      <c r="B62" s="1531"/>
      <c r="C62" s="1531"/>
      <c r="D62" s="1531"/>
      <c r="E62" s="1531"/>
      <c r="F62" s="1531"/>
      <c r="G62" s="1531"/>
      <c r="H62" s="1531"/>
      <c r="I62" s="1531"/>
      <c r="J62" s="1531"/>
      <c r="K62" s="1531"/>
      <c r="L62" s="1531"/>
      <c r="M62" s="1531"/>
      <c r="N62" s="1531"/>
      <c r="O62" s="1531"/>
      <c r="P62" s="1531"/>
      <c r="Q62" s="1531"/>
      <c r="R62" s="1531"/>
      <c r="S62" s="1531"/>
      <c r="T62" s="1531"/>
      <c r="U62" s="1532"/>
    </row>
    <row r="63" spans="1:21" s="100" customFormat="1" ht="13.5" x14ac:dyDescent="0.2">
      <c r="A63" s="1533"/>
      <c r="B63" s="1534"/>
      <c r="C63" s="1534"/>
      <c r="D63" s="1534"/>
      <c r="E63" s="1534"/>
      <c r="F63" s="1534"/>
      <c r="G63" s="1534"/>
      <c r="H63" s="1534"/>
      <c r="I63" s="1534"/>
      <c r="J63" s="1534"/>
      <c r="K63" s="1534"/>
      <c r="L63" s="1534"/>
      <c r="M63" s="1534"/>
      <c r="N63" s="1534"/>
      <c r="O63" s="1534"/>
      <c r="P63" s="1534"/>
      <c r="Q63" s="1534"/>
      <c r="R63" s="1534"/>
      <c r="S63" s="1534"/>
      <c r="T63" s="1534"/>
      <c r="U63" s="1535"/>
    </row>
    <row r="64" spans="1:21" s="100" customFormat="1" ht="8.25" customHeight="1" x14ac:dyDescent="0.2">
      <c r="A64" s="99"/>
      <c r="U64" s="101"/>
    </row>
    <row r="65" spans="1:21" s="116" customFormat="1" ht="11.25" customHeight="1" x14ac:dyDescent="0.2">
      <c r="A65" s="115"/>
      <c r="B65" s="116" t="s">
        <v>66</v>
      </c>
      <c r="C65" s="116" t="s">
        <v>154</v>
      </c>
      <c r="U65" s="187"/>
    </row>
    <row r="66" spans="1:21" s="100" customFormat="1" ht="2.25" customHeight="1" x14ac:dyDescent="0.2">
      <c r="A66" s="99"/>
      <c r="U66" s="101"/>
    </row>
    <row r="67" spans="1:21" s="100" customFormat="1" ht="13.5" x14ac:dyDescent="0.2">
      <c r="A67" s="99" t="s">
        <v>155</v>
      </c>
      <c r="B67" s="1513"/>
      <c r="C67" s="1514"/>
      <c r="D67" s="1514"/>
      <c r="E67" s="1514"/>
      <c r="F67" s="1514"/>
      <c r="G67" s="1515"/>
      <c r="I67" s="1513"/>
      <c r="J67" s="1514"/>
      <c r="K67" s="1514"/>
      <c r="L67" s="1514"/>
      <c r="M67" s="1514"/>
      <c r="N67" s="1514"/>
      <c r="O67" s="1514"/>
      <c r="P67" s="1514"/>
      <c r="Q67" s="1514"/>
      <c r="R67" s="1514"/>
      <c r="S67" s="1515"/>
      <c r="U67" s="101"/>
    </row>
    <row r="68" spans="1:21" s="100" customFormat="1" ht="2.25" customHeight="1" x14ac:dyDescent="0.2">
      <c r="A68" s="99"/>
      <c r="U68" s="101"/>
    </row>
    <row r="69" spans="1:21" s="100" customFormat="1" ht="13.5" x14ac:dyDescent="0.2">
      <c r="A69" s="99" t="s">
        <v>155</v>
      </c>
      <c r="B69" s="1513"/>
      <c r="C69" s="1514"/>
      <c r="D69" s="1514"/>
      <c r="E69" s="1514"/>
      <c r="F69" s="1514"/>
      <c r="G69" s="1515"/>
      <c r="I69" s="1513"/>
      <c r="J69" s="1514"/>
      <c r="K69" s="1514"/>
      <c r="L69" s="1514"/>
      <c r="M69" s="1514"/>
      <c r="N69" s="1514"/>
      <c r="O69" s="1514"/>
      <c r="P69" s="1514"/>
      <c r="Q69" s="1514"/>
      <c r="R69" s="1514"/>
      <c r="S69" s="1515"/>
      <c r="U69" s="101"/>
    </row>
    <row r="70" spans="1:21" s="100" customFormat="1" ht="2.25" customHeight="1" x14ac:dyDescent="0.2">
      <c r="A70" s="99"/>
      <c r="U70" s="101"/>
    </row>
    <row r="71" spans="1:21" s="100" customFormat="1" ht="13.5" x14ac:dyDescent="0.2">
      <c r="A71" s="99" t="s">
        <v>155</v>
      </c>
      <c r="B71" s="1513"/>
      <c r="C71" s="1514"/>
      <c r="D71" s="1514"/>
      <c r="E71" s="1514"/>
      <c r="F71" s="1514"/>
      <c r="G71" s="1515"/>
      <c r="I71" s="1513"/>
      <c r="J71" s="1514"/>
      <c r="K71" s="1514"/>
      <c r="L71" s="1514"/>
      <c r="M71" s="1514"/>
      <c r="N71" s="1514"/>
      <c r="O71" s="1514"/>
      <c r="P71" s="1514"/>
      <c r="Q71" s="1514"/>
      <c r="R71" s="1514"/>
      <c r="S71" s="1515"/>
      <c r="U71" s="101"/>
    </row>
    <row r="72" spans="1:21" s="100" customFormat="1" ht="2.25" customHeight="1" x14ac:dyDescent="0.2">
      <c r="A72" s="99"/>
      <c r="U72" s="101"/>
    </row>
    <row r="73" spans="1:21" s="100" customFormat="1" ht="13.5" x14ac:dyDescent="0.2">
      <c r="A73" s="105" t="s">
        <v>156</v>
      </c>
      <c r="G73" s="1457"/>
      <c r="H73" s="1458"/>
      <c r="I73" s="1458"/>
      <c r="J73" s="1458"/>
      <c r="K73" s="1458"/>
      <c r="L73" s="1458"/>
      <c r="M73" s="1458"/>
      <c r="N73" s="1458"/>
      <c r="O73" s="1458"/>
      <c r="P73" s="1458"/>
      <c r="Q73" s="1458"/>
      <c r="R73" s="1458"/>
      <c r="S73" s="1459"/>
      <c r="U73" s="101"/>
    </row>
    <row r="74" spans="1:21" s="100" customFormat="1" ht="4.5" customHeight="1" thickBot="1" x14ac:dyDescent="0.25">
      <c r="A74" s="181"/>
      <c r="B74" s="106"/>
      <c r="C74" s="106"/>
      <c r="D74" s="106"/>
      <c r="E74" s="106"/>
      <c r="F74" s="106"/>
      <c r="G74" s="106"/>
      <c r="H74" s="106"/>
      <c r="I74" s="106"/>
      <c r="J74" s="106"/>
      <c r="K74" s="106"/>
      <c r="L74" s="106"/>
      <c r="M74" s="106"/>
      <c r="N74" s="106"/>
      <c r="O74" s="106"/>
      <c r="P74" s="106"/>
      <c r="Q74" s="106"/>
      <c r="R74" s="106"/>
      <c r="S74" s="106"/>
      <c r="T74" s="106"/>
      <c r="U74" s="107"/>
    </row>
    <row r="75" spans="1:21" s="100" customFormat="1" ht="14.25" thickBot="1" x14ac:dyDescent="0.25">
      <c r="A75" s="196" t="s">
        <v>157</v>
      </c>
      <c r="B75" s="197"/>
      <c r="C75" s="197"/>
      <c r="D75" s="197"/>
      <c r="E75" s="197"/>
      <c r="F75" s="197"/>
      <c r="G75" s="197"/>
      <c r="H75" s="197"/>
      <c r="I75" s="197"/>
      <c r="J75" s="197"/>
      <c r="K75" s="197"/>
      <c r="L75" s="197"/>
      <c r="M75" s="197"/>
      <c r="N75" s="197"/>
      <c r="O75" s="197"/>
      <c r="P75" s="197"/>
      <c r="Q75" s="197"/>
      <c r="R75" s="197"/>
      <c r="S75" s="197"/>
      <c r="T75" s="197"/>
      <c r="U75" s="198"/>
    </row>
    <row r="76" spans="1:21" s="100" customFormat="1" ht="2.25" customHeight="1" x14ac:dyDescent="0.2">
      <c r="A76" s="99"/>
      <c r="U76" s="101"/>
    </row>
    <row r="77" spans="1:21" s="100" customFormat="1" ht="13.5" x14ac:dyDescent="0.2">
      <c r="A77" s="99"/>
      <c r="B77" s="100" t="s">
        <v>64</v>
      </c>
      <c r="C77" s="1522" t="s">
        <v>158</v>
      </c>
      <c r="D77" s="1522"/>
      <c r="E77" s="1522"/>
      <c r="F77" s="1522"/>
      <c r="G77" s="1522"/>
      <c r="H77" s="1522"/>
      <c r="I77" s="1522"/>
      <c r="J77" s="1522"/>
      <c r="K77" s="1522"/>
      <c r="L77" s="1522"/>
      <c r="M77" s="1522"/>
      <c r="N77" s="1522"/>
      <c r="O77" s="1522"/>
      <c r="P77" s="1522"/>
      <c r="Q77" s="1522"/>
      <c r="R77" s="1522"/>
      <c r="S77" s="1522"/>
      <c r="T77" s="1522"/>
      <c r="U77" s="1523"/>
    </row>
    <row r="78" spans="1:21" s="100" customFormat="1" ht="4.5" customHeight="1" x14ac:dyDescent="0.2">
      <c r="A78" s="99"/>
      <c r="C78" s="190"/>
      <c r="D78" s="190"/>
      <c r="E78" s="190"/>
      <c r="F78" s="190"/>
      <c r="G78" s="190"/>
      <c r="H78" s="190"/>
      <c r="I78" s="190"/>
      <c r="J78" s="190"/>
      <c r="K78" s="190"/>
      <c r="L78" s="190"/>
      <c r="M78" s="190"/>
      <c r="N78" s="190"/>
      <c r="O78" s="190"/>
      <c r="P78" s="190"/>
      <c r="Q78" s="190"/>
      <c r="R78" s="190"/>
      <c r="S78" s="190"/>
      <c r="T78" s="190"/>
      <c r="U78" s="191"/>
    </row>
    <row r="79" spans="1:21" s="100" customFormat="1" ht="13.5" x14ac:dyDescent="0.2">
      <c r="A79" s="99"/>
      <c r="C79" s="100" t="s">
        <v>29</v>
      </c>
      <c r="D79" s="312"/>
      <c r="G79" s="100" t="s">
        <v>30</v>
      </c>
      <c r="H79" s="312"/>
      <c r="U79" s="101"/>
    </row>
    <row r="80" spans="1:21" s="100" customFormat="1" ht="13.5" x14ac:dyDescent="0.2">
      <c r="A80" s="99"/>
      <c r="U80" s="101"/>
    </row>
    <row r="81" spans="1:21" s="100" customFormat="1" ht="13.5" x14ac:dyDescent="0.2">
      <c r="A81" s="99"/>
      <c r="B81" s="100" t="s">
        <v>65</v>
      </c>
      <c r="C81" s="100" t="s">
        <v>159</v>
      </c>
      <c r="U81" s="101"/>
    </row>
    <row r="82" spans="1:21" s="100" customFormat="1" ht="4.5" customHeight="1" x14ac:dyDescent="0.2">
      <c r="A82" s="99"/>
      <c r="C82" s="190"/>
      <c r="D82" s="190"/>
      <c r="E82" s="190"/>
      <c r="F82" s="190"/>
      <c r="G82" s="190"/>
      <c r="H82" s="190"/>
      <c r="I82" s="190"/>
      <c r="J82" s="190"/>
      <c r="K82" s="190"/>
      <c r="L82" s="190"/>
      <c r="M82" s="190"/>
      <c r="N82" s="190"/>
      <c r="O82" s="190"/>
      <c r="P82" s="190"/>
      <c r="Q82" s="190"/>
      <c r="R82" s="190"/>
      <c r="S82" s="190"/>
      <c r="T82" s="190"/>
      <c r="U82" s="191"/>
    </row>
    <row r="83" spans="1:21" s="100" customFormat="1" ht="13.5" x14ac:dyDescent="0.2">
      <c r="A83" s="99"/>
      <c r="C83" s="100" t="s">
        <v>29</v>
      </c>
      <c r="D83" s="312"/>
      <c r="G83" s="100" t="s">
        <v>30</v>
      </c>
      <c r="H83" s="312"/>
      <c r="U83" s="101"/>
    </row>
    <row r="84" spans="1:21" s="100" customFormat="1" ht="13.5" x14ac:dyDescent="0.2">
      <c r="A84" s="99"/>
      <c r="U84" s="101"/>
    </row>
    <row r="85" spans="1:21" s="100" customFormat="1" ht="13.5" x14ac:dyDescent="0.2">
      <c r="A85" s="99"/>
      <c r="B85" s="100" t="s">
        <v>66</v>
      </c>
      <c r="C85" s="1522" t="s">
        <v>225</v>
      </c>
      <c r="D85" s="1522"/>
      <c r="E85" s="1522"/>
      <c r="F85" s="1522"/>
      <c r="G85" s="1522"/>
      <c r="H85" s="1522"/>
      <c r="I85" s="1522"/>
      <c r="J85" s="1522"/>
      <c r="K85" s="1522"/>
      <c r="L85" s="1522"/>
      <c r="M85" s="1522"/>
      <c r="N85" s="1522"/>
      <c r="O85" s="1522"/>
      <c r="P85" s="1522"/>
      <c r="Q85" s="1522"/>
      <c r="R85" s="1522"/>
      <c r="S85" s="1522"/>
      <c r="T85" s="1522"/>
      <c r="U85" s="1523"/>
    </row>
    <row r="86" spans="1:21" s="100" customFormat="1" ht="13.5" x14ac:dyDescent="0.2">
      <c r="A86" s="99"/>
      <c r="C86" s="1522"/>
      <c r="D86" s="1522"/>
      <c r="E86" s="1522"/>
      <c r="F86" s="1522"/>
      <c r="G86" s="1522"/>
      <c r="H86" s="1522"/>
      <c r="I86" s="1522"/>
      <c r="J86" s="1522"/>
      <c r="K86" s="1522"/>
      <c r="L86" s="1522"/>
      <c r="M86" s="1522"/>
      <c r="N86" s="1522"/>
      <c r="O86" s="1522"/>
      <c r="P86" s="1522"/>
      <c r="Q86" s="1522"/>
      <c r="R86" s="1522"/>
      <c r="S86" s="1522"/>
      <c r="T86" s="1522"/>
      <c r="U86" s="1523"/>
    </row>
    <row r="87" spans="1:21" s="100" customFormat="1" ht="4.5" customHeight="1" x14ac:dyDescent="0.2">
      <c r="A87" s="99"/>
      <c r="C87" s="190"/>
      <c r="D87" s="190"/>
      <c r="E87" s="190"/>
      <c r="F87" s="190"/>
      <c r="G87" s="190"/>
      <c r="H87" s="190"/>
      <c r="I87" s="190"/>
      <c r="J87" s="190"/>
      <c r="K87" s="190"/>
      <c r="L87" s="190"/>
      <c r="M87" s="190"/>
      <c r="N87" s="190"/>
      <c r="O87" s="190"/>
      <c r="P87" s="190"/>
      <c r="Q87" s="190"/>
      <c r="R87" s="190"/>
      <c r="S87" s="190"/>
      <c r="T87" s="190"/>
      <c r="U87" s="191"/>
    </row>
    <row r="88" spans="1:21" s="100" customFormat="1" ht="13.5" x14ac:dyDescent="0.2">
      <c r="A88" s="99"/>
      <c r="C88" s="100" t="s">
        <v>29</v>
      </c>
      <c r="D88" s="312"/>
      <c r="E88" s="190"/>
      <c r="F88" s="190"/>
      <c r="G88" s="100" t="s">
        <v>30</v>
      </c>
      <c r="H88" s="312"/>
      <c r="I88" s="190"/>
      <c r="J88" s="190"/>
      <c r="K88" s="190"/>
      <c r="L88" s="190"/>
      <c r="M88" s="190"/>
      <c r="N88" s="190"/>
      <c r="O88" s="190"/>
      <c r="P88" s="190"/>
      <c r="Q88" s="190"/>
      <c r="R88" s="190"/>
      <c r="S88" s="190"/>
      <c r="T88" s="190"/>
      <c r="U88" s="191"/>
    </row>
    <row r="89" spans="1:21" s="100" customFormat="1" ht="13.5" x14ac:dyDescent="0.2">
      <c r="A89" s="99"/>
      <c r="U89" s="101"/>
    </row>
    <row r="90" spans="1:21" s="100" customFormat="1" ht="13.5" customHeight="1" x14ac:dyDescent="0.2">
      <c r="A90" s="99"/>
      <c r="B90" s="100" t="s">
        <v>160</v>
      </c>
      <c r="C90" s="1522" t="s">
        <v>224</v>
      </c>
      <c r="D90" s="1522"/>
      <c r="E90" s="1522"/>
      <c r="F90" s="1522"/>
      <c r="G90" s="1522"/>
      <c r="H90" s="1522"/>
      <c r="I90" s="1522"/>
      <c r="J90" s="1522"/>
      <c r="K90" s="1522"/>
      <c r="L90" s="1522"/>
      <c r="M90" s="1522"/>
      <c r="N90" s="1522"/>
      <c r="O90" s="1522"/>
      <c r="P90" s="1522"/>
      <c r="Q90" s="1522"/>
      <c r="R90" s="1522"/>
      <c r="S90" s="1522"/>
      <c r="T90" s="1522"/>
      <c r="U90" s="1523"/>
    </row>
    <row r="91" spans="1:21" x14ac:dyDescent="0.25">
      <c r="A91" s="8"/>
      <c r="C91" s="1522"/>
      <c r="D91" s="1522"/>
      <c r="E91" s="1522"/>
      <c r="F91" s="1522"/>
      <c r="G91" s="1522"/>
      <c r="H91" s="1522"/>
      <c r="I91" s="1522"/>
      <c r="J91" s="1522"/>
      <c r="K91" s="1522"/>
      <c r="L91" s="1522"/>
      <c r="M91" s="1522"/>
      <c r="N91" s="1522"/>
      <c r="O91" s="1522"/>
      <c r="P91" s="1522"/>
      <c r="Q91" s="1522"/>
      <c r="R91" s="1522"/>
      <c r="S91" s="1522"/>
      <c r="T91" s="1522"/>
      <c r="U91" s="1523"/>
    </row>
    <row r="92" spans="1:21" x14ac:dyDescent="0.25">
      <c r="A92" s="8"/>
      <c r="C92" s="1522"/>
      <c r="D92" s="1522"/>
      <c r="E92" s="1522"/>
      <c r="F92" s="1522"/>
      <c r="G92" s="1522"/>
      <c r="H92" s="1522"/>
      <c r="I92" s="1522"/>
      <c r="J92" s="1522"/>
      <c r="K92" s="1522"/>
      <c r="L92" s="1522"/>
      <c r="M92" s="1522"/>
      <c r="N92" s="1522"/>
      <c r="O92" s="1522"/>
      <c r="P92" s="1522"/>
      <c r="Q92" s="1522"/>
      <c r="R92" s="1522"/>
      <c r="S92" s="1522"/>
      <c r="T92" s="1522"/>
      <c r="U92" s="1523"/>
    </row>
    <row r="93" spans="1:21" s="100" customFormat="1" ht="4.5" customHeight="1" x14ac:dyDescent="0.2">
      <c r="A93" s="99"/>
      <c r="C93" s="190"/>
      <c r="D93" s="190"/>
      <c r="E93" s="190"/>
      <c r="F93" s="190"/>
      <c r="G93" s="190"/>
      <c r="H93" s="190"/>
      <c r="I93" s="190"/>
      <c r="J93" s="190"/>
      <c r="K93" s="190"/>
      <c r="L93" s="190"/>
      <c r="M93" s="190"/>
      <c r="N93" s="190"/>
      <c r="O93" s="190"/>
      <c r="P93" s="190"/>
      <c r="Q93" s="190"/>
      <c r="R93" s="190"/>
      <c r="S93" s="190"/>
      <c r="T93" s="190"/>
      <c r="U93" s="191"/>
    </row>
    <row r="94" spans="1:21" x14ac:dyDescent="0.25">
      <c r="A94" s="8"/>
      <c r="C94" s="100" t="s">
        <v>29</v>
      </c>
      <c r="D94" s="312"/>
      <c r="G94" s="100" t="s">
        <v>30</v>
      </c>
      <c r="H94" s="312"/>
      <c r="U94" s="9"/>
    </row>
    <row r="95" spans="1:21" ht="8.25" customHeight="1" x14ac:dyDescent="0.25">
      <c r="A95" s="8"/>
      <c r="U95" s="9"/>
    </row>
    <row r="96" spans="1:21" x14ac:dyDescent="0.25">
      <c r="A96" s="192" t="s">
        <v>174</v>
      </c>
      <c r="B96" s="184"/>
      <c r="C96" s="184"/>
      <c r="D96" s="184"/>
      <c r="E96" s="184"/>
      <c r="F96" s="184"/>
      <c r="G96" s="184"/>
      <c r="H96" s="184"/>
      <c r="I96" s="184"/>
      <c r="J96" s="184"/>
      <c r="K96" s="184"/>
      <c r="L96" s="184"/>
      <c r="M96" s="184"/>
      <c r="N96" s="184"/>
      <c r="O96" s="184"/>
      <c r="P96" s="184"/>
      <c r="Q96" s="184"/>
      <c r="R96" s="184"/>
      <c r="S96" s="184"/>
      <c r="T96" s="184"/>
      <c r="U96" s="193"/>
    </row>
    <row r="97" spans="1:21" x14ac:dyDescent="0.25">
      <c r="A97" s="1524"/>
      <c r="B97" s="1525"/>
      <c r="C97" s="1525"/>
      <c r="D97" s="1525"/>
      <c r="E97" s="1525"/>
      <c r="F97" s="1525"/>
      <c r="G97" s="1525"/>
      <c r="H97" s="1525"/>
      <c r="I97" s="1525"/>
      <c r="J97" s="1525"/>
      <c r="K97" s="1525"/>
      <c r="L97" s="1525"/>
      <c r="M97" s="1525"/>
      <c r="N97" s="1525"/>
      <c r="O97" s="1525"/>
      <c r="P97" s="1525"/>
      <c r="Q97" s="1525"/>
      <c r="R97" s="1525"/>
      <c r="S97" s="1525"/>
      <c r="T97" s="1525"/>
      <c r="U97" s="1526"/>
    </row>
    <row r="98" spans="1:21" x14ac:dyDescent="0.25">
      <c r="A98" s="1524"/>
      <c r="B98" s="1525"/>
      <c r="C98" s="1525"/>
      <c r="D98" s="1525"/>
      <c r="E98" s="1525"/>
      <c r="F98" s="1525"/>
      <c r="G98" s="1525"/>
      <c r="H98" s="1525"/>
      <c r="I98" s="1525"/>
      <c r="J98" s="1525"/>
      <c r="K98" s="1525"/>
      <c r="L98" s="1525"/>
      <c r="M98" s="1525"/>
      <c r="N98" s="1525"/>
      <c r="O98" s="1525"/>
      <c r="P98" s="1525"/>
      <c r="Q98" s="1525"/>
      <c r="R98" s="1525"/>
      <c r="S98" s="1525"/>
      <c r="T98" s="1525"/>
      <c r="U98" s="1526"/>
    </row>
    <row r="99" spans="1:21" x14ac:dyDescent="0.25">
      <c r="A99" s="1524"/>
      <c r="B99" s="1525"/>
      <c r="C99" s="1525"/>
      <c r="D99" s="1525"/>
      <c r="E99" s="1525"/>
      <c r="F99" s="1525"/>
      <c r="G99" s="1525"/>
      <c r="H99" s="1525"/>
      <c r="I99" s="1525"/>
      <c r="J99" s="1525"/>
      <c r="K99" s="1525"/>
      <c r="L99" s="1525"/>
      <c r="M99" s="1525"/>
      <c r="N99" s="1525"/>
      <c r="O99" s="1525"/>
      <c r="P99" s="1525"/>
      <c r="Q99" s="1525"/>
      <c r="R99" s="1525"/>
      <c r="S99" s="1525"/>
      <c r="T99" s="1525"/>
      <c r="U99" s="1526"/>
    </row>
    <row r="100" spans="1:21" x14ac:dyDescent="0.25">
      <c r="A100" s="1524"/>
      <c r="B100" s="1525"/>
      <c r="C100" s="1525"/>
      <c r="D100" s="1525"/>
      <c r="E100" s="1525"/>
      <c r="F100" s="1525"/>
      <c r="G100" s="1525"/>
      <c r="H100" s="1525"/>
      <c r="I100" s="1525"/>
      <c r="J100" s="1525"/>
      <c r="K100" s="1525"/>
      <c r="L100" s="1525"/>
      <c r="M100" s="1525"/>
      <c r="N100" s="1525"/>
      <c r="O100" s="1525"/>
      <c r="P100" s="1525"/>
      <c r="Q100" s="1525"/>
      <c r="R100" s="1525"/>
      <c r="S100" s="1525"/>
      <c r="T100" s="1525"/>
      <c r="U100" s="1526"/>
    </row>
    <row r="101" spans="1:21" x14ac:dyDescent="0.25">
      <c r="A101" s="1524"/>
      <c r="B101" s="1525"/>
      <c r="C101" s="1525"/>
      <c r="D101" s="1525"/>
      <c r="E101" s="1525"/>
      <c r="F101" s="1525"/>
      <c r="G101" s="1525"/>
      <c r="H101" s="1525"/>
      <c r="I101" s="1525"/>
      <c r="J101" s="1525"/>
      <c r="K101" s="1525"/>
      <c r="L101" s="1525"/>
      <c r="M101" s="1525"/>
      <c r="N101" s="1525"/>
      <c r="O101" s="1525"/>
      <c r="P101" s="1525"/>
      <c r="Q101" s="1525"/>
      <c r="R101" s="1525"/>
      <c r="S101" s="1525"/>
      <c r="T101" s="1525"/>
      <c r="U101" s="1526"/>
    </row>
    <row r="102" spans="1:21" ht="15.75" thickBot="1" x14ac:dyDescent="0.3">
      <c r="A102" s="1527"/>
      <c r="B102" s="1528"/>
      <c r="C102" s="1528"/>
      <c r="D102" s="1528"/>
      <c r="E102" s="1528"/>
      <c r="F102" s="1528"/>
      <c r="G102" s="1528"/>
      <c r="H102" s="1528"/>
      <c r="I102" s="1528"/>
      <c r="J102" s="1528"/>
      <c r="K102" s="1528"/>
      <c r="L102" s="1528"/>
      <c r="M102" s="1528"/>
      <c r="N102" s="1528"/>
      <c r="O102" s="1528"/>
      <c r="P102" s="1528"/>
      <c r="Q102" s="1528"/>
      <c r="R102" s="1528"/>
      <c r="S102" s="1528"/>
      <c r="T102" s="1528"/>
      <c r="U102" s="1529"/>
    </row>
    <row r="103" spans="1:21" ht="9" customHeight="1" thickBot="1" x14ac:dyDescent="0.3"/>
    <row r="104" spans="1:21" ht="15.75" thickBot="1" x14ac:dyDescent="0.3">
      <c r="A104" s="196" t="s">
        <v>175</v>
      </c>
      <c r="B104" s="199"/>
      <c r="C104" s="199"/>
      <c r="D104" s="199"/>
      <c r="E104" s="199"/>
      <c r="F104" s="199"/>
      <c r="G104" s="18"/>
      <c r="H104" s="18"/>
      <c r="I104" s="18"/>
      <c r="J104" s="18"/>
      <c r="K104" s="18"/>
      <c r="L104" s="18"/>
      <c r="M104" s="18"/>
      <c r="N104" s="18"/>
      <c r="O104" s="18"/>
      <c r="P104" s="18"/>
      <c r="Q104" s="18"/>
      <c r="R104" s="18"/>
      <c r="S104" s="18"/>
      <c r="T104" s="18"/>
      <c r="U104" s="15"/>
    </row>
    <row r="105" spans="1:21" ht="6" customHeight="1" x14ac:dyDescent="0.25">
      <c r="A105" s="8"/>
      <c r="U105" s="9"/>
    </row>
    <row r="106" spans="1:21" x14ac:dyDescent="0.25">
      <c r="A106" s="8"/>
      <c r="B106" s="311"/>
      <c r="D106" s="1" t="s">
        <v>161</v>
      </c>
      <c r="U106" s="9"/>
    </row>
    <row r="107" spans="1:21" ht="9" customHeight="1" x14ac:dyDescent="0.25">
      <c r="A107" s="8"/>
      <c r="U107" s="9"/>
    </row>
    <row r="108" spans="1:21" x14ac:dyDescent="0.25">
      <c r="A108" s="8"/>
      <c r="D108" s="311"/>
      <c r="F108" s="22" t="s">
        <v>217</v>
      </c>
      <c r="G108" s="22"/>
      <c r="H108" s="22"/>
      <c r="I108" s="22"/>
      <c r="J108" s="22"/>
      <c r="K108" s="22"/>
      <c r="L108" s="22"/>
      <c r="M108" s="22"/>
      <c r="N108" s="22"/>
      <c r="O108" s="22"/>
      <c r="P108" s="22"/>
      <c r="Q108" s="22"/>
      <c r="R108" s="22"/>
      <c r="U108" s="9"/>
    </row>
    <row r="109" spans="1:21" ht="5.25" customHeight="1" x14ac:dyDescent="0.25">
      <c r="A109" s="8"/>
      <c r="D109" s="2"/>
      <c r="F109" s="22"/>
      <c r="G109" s="22"/>
      <c r="H109" s="22"/>
      <c r="I109" s="22"/>
      <c r="J109" s="22"/>
      <c r="K109" s="22"/>
      <c r="L109" s="22"/>
      <c r="M109" s="22"/>
      <c r="N109" s="22"/>
      <c r="O109" s="22"/>
      <c r="P109" s="22"/>
      <c r="Q109" s="22"/>
      <c r="R109" s="22"/>
      <c r="U109" s="9"/>
    </row>
    <row r="110" spans="1:21" x14ac:dyDescent="0.25">
      <c r="A110" s="8"/>
      <c r="D110" s="311"/>
      <c r="F110" s="22" t="s">
        <v>218</v>
      </c>
      <c r="G110" s="22"/>
      <c r="H110" s="22"/>
      <c r="I110" s="22"/>
      <c r="J110" s="22"/>
      <c r="K110" s="22"/>
      <c r="L110" s="22"/>
      <c r="M110" s="22"/>
      <c r="N110" s="22"/>
      <c r="O110" s="22"/>
      <c r="P110" s="22"/>
      <c r="Q110" s="22"/>
      <c r="R110" s="22"/>
      <c r="U110" s="9"/>
    </row>
    <row r="111" spans="1:21" ht="5.25" customHeight="1" x14ac:dyDescent="0.25">
      <c r="A111" s="8"/>
      <c r="D111" s="2"/>
      <c r="F111" s="22"/>
      <c r="G111" s="22"/>
      <c r="H111" s="22"/>
      <c r="I111" s="22"/>
      <c r="J111" s="22"/>
      <c r="K111" s="22"/>
      <c r="L111" s="22"/>
      <c r="M111" s="22"/>
      <c r="N111" s="22"/>
      <c r="O111" s="22"/>
      <c r="P111" s="22"/>
      <c r="Q111" s="22"/>
      <c r="R111" s="22"/>
      <c r="U111" s="9"/>
    </row>
    <row r="112" spans="1:21" x14ac:dyDescent="0.25">
      <c r="A112" s="8"/>
      <c r="D112" s="311"/>
      <c r="F112" s="22" t="s">
        <v>219</v>
      </c>
      <c r="G112" s="22"/>
      <c r="H112" s="22"/>
      <c r="I112" s="22"/>
      <c r="J112" s="22"/>
      <c r="K112" s="22"/>
      <c r="L112" s="22"/>
      <c r="M112" s="22"/>
      <c r="N112" s="22"/>
      <c r="O112" s="22"/>
      <c r="P112" s="22"/>
      <c r="Q112" s="22"/>
      <c r="R112" s="22"/>
      <c r="U112" s="9"/>
    </row>
    <row r="113" spans="1:21" ht="5.25" customHeight="1" x14ac:dyDescent="0.25">
      <c r="A113" s="8"/>
      <c r="D113" s="2"/>
      <c r="F113" s="22"/>
      <c r="G113" s="22"/>
      <c r="H113" s="22"/>
      <c r="I113" s="22"/>
      <c r="J113" s="22"/>
      <c r="K113" s="22"/>
      <c r="L113" s="22"/>
      <c r="M113" s="22"/>
      <c r="N113" s="22"/>
      <c r="O113" s="22"/>
      <c r="P113" s="22"/>
      <c r="Q113" s="22"/>
      <c r="R113" s="22"/>
      <c r="U113" s="9"/>
    </row>
    <row r="114" spans="1:21" x14ac:dyDescent="0.25">
      <c r="A114" s="8"/>
      <c r="D114" s="311"/>
      <c r="F114" s="22" t="s">
        <v>220</v>
      </c>
      <c r="G114" s="22"/>
      <c r="H114" s="22"/>
      <c r="I114" s="22"/>
      <c r="J114" s="22"/>
      <c r="K114" s="22"/>
      <c r="L114" s="22"/>
      <c r="M114" s="22"/>
      <c r="N114" s="22"/>
      <c r="O114" s="22"/>
      <c r="P114" s="22"/>
      <c r="Q114" s="22"/>
      <c r="R114" s="22"/>
      <c r="U114" s="9"/>
    </row>
    <row r="115" spans="1:21" ht="5.25" customHeight="1" x14ac:dyDescent="0.25">
      <c r="A115" s="8"/>
      <c r="D115" s="2"/>
      <c r="F115" s="22"/>
      <c r="G115" s="22"/>
      <c r="H115" s="22"/>
      <c r="I115" s="22"/>
      <c r="J115" s="22"/>
      <c r="K115" s="22"/>
      <c r="L115" s="22"/>
      <c r="M115" s="22"/>
      <c r="N115" s="22"/>
      <c r="O115" s="22"/>
      <c r="P115" s="22"/>
      <c r="Q115" s="22"/>
      <c r="R115" s="22"/>
      <c r="U115" s="9"/>
    </row>
    <row r="116" spans="1:21" x14ac:dyDescent="0.25">
      <c r="A116" s="8"/>
      <c r="D116" s="311"/>
      <c r="F116" s="22" t="s">
        <v>221</v>
      </c>
      <c r="G116" s="22"/>
      <c r="H116" s="22"/>
      <c r="I116" s="22"/>
      <c r="J116" s="22"/>
      <c r="K116" s="22"/>
      <c r="L116" s="22"/>
      <c r="M116" s="22"/>
      <c r="N116" s="22"/>
      <c r="O116" s="22"/>
      <c r="P116" s="22"/>
      <c r="Q116" s="22"/>
      <c r="R116" s="22"/>
      <c r="U116" s="9"/>
    </row>
    <row r="117" spans="1:21" ht="5.25" customHeight="1" x14ac:dyDescent="0.25">
      <c r="A117" s="8"/>
      <c r="D117" s="2"/>
      <c r="F117" s="22"/>
      <c r="G117" s="22"/>
      <c r="H117" s="22"/>
      <c r="I117" s="22"/>
      <c r="J117" s="22"/>
      <c r="K117" s="22"/>
      <c r="L117" s="22"/>
      <c r="M117" s="22"/>
      <c r="N117" s="22"/>
      <c r="O117" s="22"/>
      <c r="P117" s="22"/>
      <c r="Q117" s="22"/>
      <c r="R117" s="22"/>
      <c r="U117" s="9"/>
    </row>
    <row r="118" spans="1:21" x14ac:dyDescent="0.25">
      <c r="A118" s="8"/>
      <c r="D118" s="311"/>
      <c r="F118" s="22" t="s">
        <v>222</v>
      </c>
      <c r="G118" s="22"/>
      <c r="H118" s="22"/>
      <c r="I118" s="22"/>
      <c r="J118" s="22"/>
      <c r="K118" s="22"/>
      <c r="L118" s="22"/>
      <c r="M118" s="22"/>
      <c r="N118" s="22"/>
      <c r="O118" s="22"/>
      <c r="P118" s="22"/>
      <c r="Q118" s="22"/>
      <c r="R118" s="22"/>
      <c r="U118" s="9"/>
    </row>
    <row r="119" spans="1:21" ht="5.25" customHeight="1" x14ac:dyDescent="0.25">
      <c r="A119" s="8"/>
      <c r="D119" s="2"/>
      <c r="U119" s="9"/>
    </row>
    <row r="120" spans="1:21" x14ac:dyDescent="0.25">
      <c r="A120" s="8"/>
      <c r="D120" s="311"/>
      <c r="F120" s="1" t="s">
        <v>223</v>
      </c>
      <c r="U120" s="9"/>
    </row>
    <row r="121" spans="1:21" ht="6.75" customHeight="1" thickBot="1" x14ac:dyDescent="0.3">
      <c r="A121" s="10"/>
      <c r="B121" s="4"/>
      <c r="C121" s="4"/>
      <c r="D121" s="4"/>
      <c r="E121" s="4"/>
      <c r="F121" s="4"/>
      <c r="G121" s="4"/>
      <c r="H121" s="4"/>
      <c r="I121" s="4"/>
      <c r="J121" s="4"/>
      <c r="K121" s="4"/>
      <c r="L121" s="4"/>
      <c r="M121" s="4"/>
      <c r="N121" s="4"/>
      <c r="O121" s="4"/>
      <c r="P121" s="4"/>
      <c r="Q121" s="4"/>
      <c r="R121" s="4"/>
      <c r="S121" s="4"/>
      <c r="T121" s="4"/>
      <c r="U121" s="11"/>
    </row>
    <row r="122" spans="1:21" ht="7.5" customHeight="1" thickBot="1" x14ac:dyDescent="0.3"/>
    <row r="123" spans="1:21" s="100" customFormat="1" ht="4.5" customHeight="1" x14ac:dyDescent="0.2">
      <c r="A123" s="186"/>
      <c r="B123" s="108"/>
      <c r="C123" s="108"/>
      <c r="D123" s="108"/>
      <c r="E123" s="108"/>
      <c r="F123" s="108"/>
      <c r="G123" s="108"/>
      <c r="H123" s="108"/>
      <c r="I123" s="108"/>
      <c r="J123" s="108"/>
      <c r="K123" s="108"/>
      <c r="L123" s="108"/>
      <c r="M123" s="108"/>
      <c r="N123" s="108"/>
      <c r="O123" s="108"/>
      <c r="P123" s="108"/>
      <c r="Q123" s="108"/>
      <c r="R123" s="108"/>
      <c r="S123" s="108"/>
      <c r="T123" s="108"/>
      <c r="U123" s="109"/>
    </row>
    <row r="124" spans="1:21" x14ac:dyDescent="0.25">
      <c r="A124" s="8" t="s">
        <v>149</v>
      </c>
      <c r="C124" s="1516"/>
      <c r="D124" s="1517"/>
      <c r="E124" s="1517"/>
      <c r="F124" s="1518"/>
      <c r="M124" s="22" t="s">
        <v>171</v>
      </c>
      <c r="N124" s="22"/>
      <c r="O124" s="22"/>
      <c r="P124" s="22"/>
      <c r="Q124" s="22"/>
      <c r="R124" s="22"/>
      <c r="S124" s="22"/>
      <c r="U124" s="9"/>
    </row>
    <row r="125" spans="1:21" s="100" customFormat="1" ht="2.25" customHeight="1" x14ac:dyDescent="0.2">
      <c r="A125" s="99"/>
      <c r="U125" s="101"/>
    </row>
    <row r="126" spans="1:21" x14ac:dyDescent="0.25">
      <c r="A126" s="8"/>
      <c r="U126" s="9"/>
    </row>
    <row r="127" spans="1:21" x14ac:dyDescent="0.25">
      <c r="A127" s="8"/>
      <c r="U127" s="9"/>
    </row>
    <row r="128" spans="1:21" x14ac:dyDescent="0.25">
      <c r="A128" s="8"/>
      <c r="U128" s="9"/>
    </row>
    <row r="129" spans="1:21" x14ac:dyDescent="0.25">
      <c r="A129" s="8"/>
      <c r="U129" s="9"/>
    </row>
    <row r="130" spans="1:21" ht="15.75" thickBot="1" x14ac:dyDescent="0.3">
      <c r="A130" s="10"/>
      <c r="B130" s="4"/>
      <c r="C130" s="4"/>
      <c r="D130" s="4"/>
      <c r="E130" s="4"/>
      <c r="F130" s="4"/>
      <c r="G130" s="4"/>
      <c r="H130" s="4"/>
      <c r="I130" s="4"/>
      <c r="J130" s="4"/>
      <c r="K130" s="4"/>
      <c r="L130" s="4"/>
      <c r="M130" s="4"/>
      <c r="N130" s="4"/>
      <c r="O130" s="4"/>
      <c r="P130" s="4"/>
      <c r="Q130" s="4"/>
      <c r="R130" s="4"/>
      <c r="S130" s="4"/>
      <c r="T130" s="4"/>
      <c r="U130" s="11"/>
    </row>
  </sheetData>
  <mergeCells count="64">
    <mergeCell ref="C124:F124"/>
    <mergeCell ref="G58:P58"/>
    <mergeCell ref="G40:P40"/>
    <mergeCell ref="Q45:S45"/>
    <mergeCell ref="S36:U36"/>
    <mergeCell ref="Q50:S50"/>
    <mergeCell ref="Q52:S52"/>
    <mergeCell ref="Q54:S54"/>
    <mergeCell ref="Q56:S56"/>
    <mergeCell ref="Q46:S46"/>
    <mergeCell ref="Q48:S48"/>
    <mergeCell ref="C77:U77"/>
    <mergeCell ref="C85:U86"/>
    <mergeCell ref="A97:U102"/>
    <mergeCell ref="A61:U63"/>
    <mergeCell ref="C90:U92"/>
    <mergeCell ref="J34:P34"/>
    <mergeCell ref="J36:P36"/>
    <mergeCell ref="B44:P44"/>
    <mergeCell ref="Q35:R35"/>
    <mergeCell ref="S34:U34"/>
    <mergeCell ref="Q36:R36"/>
    <mergeCell ref="Q38:R38"/>
    <mergeCell ref="Q34:R34"/>
    <mergeCell ref="I67:S67"/>
    <mergeCell ref="B54:P54"/>
    <mergeCell ref="I69:S69"/>
    <mergeCell ref="I71:S71"/>
    <mergeCell ref="B56:P56"/>
    <mergeCell ref="B67:G67"/>
    <mergeCell ref="B69:G69"/>
    <mergeCell ref="B71:G71"/>
    <mergeCell ref="P5:R5"/>
    <mergeCell ref="B46:P46"/>
    <mergeCell ref="B48:P48"/>
    <mergeCell ref="B50:P50"/>
    <mergeCell ref="B52:P52"/>
    <mergeCell ref="J38:P38"/>
    <mergeCell ref="M10:N10"/>
    <mergeCell ref="E10:F10"/>
    <mergeCell ref="E12:F12"/>
    <mergeCell ref="A30:U30"/>
    <mergeCell ref="G28:J28"/>
    <mergeCell ref="B34:H34"/>
    <mergeCell ref="B36:H36"/>
    <mergeCell ref="Q44:S44"/>
    <mergeCell ref="S38:U38"/>
    <mergeCell ref="B38:H38"/>
    <mergeCell ref="G73:S73"/>
    <mergeCell ref="A1:U1"/>
    <mergeCell ref="E3:U3"/>
    <mergeCell ref="M16:U16"/>
    <mergeCell ref="F26:U26"/>
    <mergeCell ref="H24:U24"/>
    <mergeCell ref="I18:U18"/>
    <mergeCell ref="A20:U20"/>
    <mergeCell ref="A22:F22"/>
    <mergeCell ref="H22:U22"/>
    <mergeCell ref="M12:N12"/>
    <mergeCell ref="L5:N5"/>
    <mergeCell ref="L7:N7"/>
    <mergeCell ref="S5:U5"/>
    <mergeCell ref="S7:U7"/>
    <mergeCell ref="P9:U12"/>
  </mergeCells>
  <printOptions horizontalCentered="1" verticalCentered="1"/>
  <pageMargins left="0.31496062992125984" right="0.31496062992125984" top="0.35433070866141736" bottom="0.35433070866141736" header="0.31496062992125984" footer="0.31496062992125984"/>
  <pageSetup paperSize="9" scale="62" orientation="portrait" r:id="rId1"/>
  <rowBreaks count="1" manualBreakCount="1">
    <brk id="7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5">
    <pageSetUpPr fitToPage="1"/>
  </sheetPr>
  <dimension ref="A1:DL262"/>
  <sheetViews>
    <sheetView zoomScale="85" zoomScaleNormal="85" workbookViewId="0">
      <selection activeCell="I91" sqref="I91:W91"/>
    </sheetView>
  </sheetViews>
  <sheetFormatPr baseColWidth="10" defaultColWidth="10.85546875" defaultRowHeight="15" x14ac:dyDescent="0.25"/>
  <cols>
    <col min="1" max="1" width="16.7109375" style="1" customWidth="1"/>
    <col min="2" max="2" width="8.28515625" style="1" customWidth="1"/>
    <col min="3" max="3" width="4.5703125" style="1" customWidth="1"/>
    <col min="4" max="4" width="12" style="1" customWidth="1"/>
    <col min="5" max="5" width="9.85546875" style="1" customWidth="1"/>
    <col min="6" max="6" width="10.5703125" style="1" customWidth="1"/>
    <col min="7" max="7" width="11.42578125" style="1" customWidth="1"/>
    <col min="8" max="8" width="11" style="1" customWidth="1"/>
    <col min="9" max="9" width="11.140625" style="1" customWidth="1"/>
    <col min="10" max="10" width="23.42578125" style="1" customWidth="1"/>
    <col min="11" max="11" width="7.5703125" style="1" customWidth="1"/>
    <col min="12" max="12" width="7.85546875" style="1" customWidth="1"/>
    <col min="13" max="13" width="4.28515625" style="2" customWidth="1"/>
    <col min="14" max="14" width="6.7109375" style="2" customWidth="1"/>
    <col min="15" max="15" width="2.7109375" style="1" customWidth="1"/>
    <col min="16" max="16" width="10.85546875" style="1"/>
    <col min="17" max="17" width="18" style="1" bestFit="1" customWidth="1"/>
    <col min="18" max="16384" width="10.85546875" style="1"/>
  </cols>
  <sheetData>
    <row r="1" spans="1:17" ht="16.5" x14ac:dyDescent="0.25">
      <c r="A1" s="1572" t="s">
        <v>95</v>
      </c>
      <c r="B1" s="1573"/>
      <c r="C1" s="1573"/>
      <c r="D1" s="1573"/>
      <c r="E1" s="1573"/>
      <c r="F1" s="1573"/>
      <c r="G1" s="1573"/>
      <c r="H1" s="1573"/>
      <c r="I1" s="1573"/>
      <c r="J1" s="1573"/>
      <c r="K1" s="1573"/>
      <c r="L1" s="1573"/>
      <c r="M1" s="1573"/>
      <c r="N1" s="1574"/>
    </row>
    <row r="2" spans="1:17" ht="19.5" thickBot="1" x14ac:dyDescent="0.35">
      <c r="A2" s="265" t="str">
        <f>'2.1 Renseignements Entreprise'!F6</f>
        <v>Raison sociale figurant sur le K-Bis</v>
      </c>
      <c r="B2" s="266"/>
      <c r="C2" s="266"/>
      <c r="D2" s="266"/>
      <c r="E2" s="266"/>
      <c r="F2" s="266"/>
      <c r="G2" s="266"/>
      <c r="H2" s="266"/>
      <c r="I2" s="266"/>
      <c r="J2" s="266"/>
      <c r="K2" s="266"/>
      <c r="L2" s="266"/>
      <c r="M2" s="266"/>
      <c r="N2" s="267"/>
      <c r="O2" s="24"/>
      <c r="P2" s="175"/>
      <c r="Q2" s="1" t="s">
        <v>177</v>
      </c>
    </row>
    <row r="3" spans="1:17" ht="3.75" customHeight="1" x14ac:dyDescent="0.3">
      <c r="A3" s="213"/>
      <c r="B3" s="214"/>
      <c r="C3" s="214"/>
      <c r="D3" s="214"/>
      <c r="E3" s="214"/>
      <c r="F3" s="214"/>
      <c r="G3" s="214"/>
      <c r="H3" s="214"/>
      <c r="I3" s="214"/>
      <c r="J3" s="214"/>
      <c r="K3" s="214"/>
      <c r="L3" s="214"/>
      <c r="M3" s="214"/>
      <c r="N3" s="215"/>
      <c r="O3" s="24"/>
      <c r="P3" s="24"/>
    </row>
    <row r="4" spans="1:17" ht="18.75" x14ac:dyDescent="0.3">
      <c r="A4" s="83" t="s">
        <v>101</v>
      </c>
      <c r="B4" s="77"/>
      <c r="C4" s="77"/>
      <c r="D4" s="418"/>
      <c r="E4" s="419">
        <f>C107</f>
        <v>0</v>
      </c>
      <c r="F4" s="89"/>
      <c r="G4" s="1575" t="s">
        <v>102</v>
      </c>
      <c r="H4" s="1576"/>
      <c r="I4" s="389"/>
      <c r="J4" s="208"/>
      <c r="K4" s="220"/>
      <c r="L4" s="77"/>
      <c r="M4" s="77"/>
      <c r="N4" s="78"/>
      <c r="O4" s="24"/>
      <c r="P4" s="176"/>
      <c r="Q4" s="1" t="s">
        <v>144</v>
      </c>
    </row>
    <row r="5" spans="1:17" ht="18.75" x14ac:dyDescent="0.3">
      <c r="A5" s="83" t="s">
        <v>233</v>
      </c>
      <c r="B5" s="77"/>
      <c r="C5" s="77"/>
      <c r="D5" s="77"/>
      <c r="E5" s="417" t="str">
        <f>C108</f>
        <v>JJ/MM/AAAA</v>
      </c>
      <c r="F5" s="81"/>
      <c r="G5" s="34"/>
      <c r="H5" s="208" t="s">
        <v>243</v>
      </c>
      <c r="I5" s="390"/>
      <c r="J5" s="34"/>
      <c r="K5" s="212"/>
      <c r="L5" s="84"/>
      <c r="M5" s="77"/>
      <c r="N5" s="78"/>
      <c r="O5" s="24"/>
      <c r="P5" s="177"/>
      <c r="Q5" s="90" t="s">
        <v>145</v>
      </c>
    </row>
    <row r="6" spans="1:17" ht="18.75" x14ac:dyDescent="0.3">
      <c r="A6" s="79" t="s">
        <v>236</v>
      </c>
      <c r="B6" s="77"/>
      <c r="C6" s="77"/>
      <c r="D6" s="77"/>
      <c r="E6" s="387">
        <f>C109</f>
        <v>0</v>
      </c>
      <c r="F6" s="203"/>
      <c r="G6" s="1575" t="s">
        <v>39</v>
      </c>
      <c r="H6" s="1576"/>
      <c r="I6" s="420">
        <f>G113</f>
        <v>0</v>
      </c>
      <c r="J6" s="77"/>
      <c r="K6" s="77"/>
      <c r="L6" s="80"/>
      <c r="M6" s="82"/>
      <c r="N6" s="85"/>
      <c r="O6" s="24"/>
      <c r="P6" s="86"/>
      <c r="Q6" s="90"/>
    </row>
    <row r="7" spans="1:17" ht="3.75" customHeight="1" thickBot="1" x14ac:dyDescent="0.35">
      <c r="A7" s="128"/>
      <c r="B7" s="129"/>
      <c r="C7" s="129"/>
      <c r="D7" s="129"/>
      <c r="E7" s="129"/>
      <c r="F7" s="129"/>
      <c r="G7" s="129"/>
      <c r="H7" s="129"/>
      <c r="I7" s="129"/>
      <c r="J7" s="129"/>
      <c r="K7" s="129"/>
      <c r="L7" s="129"/>
      <c r="M7" s="129"/>
      <c r="N7" s="130"/>
      <c r="O7" s="24"/>
      <c r="P7" s="24"/>
    </row>
    <row r="8" spans="1:17" ht="18.75" customHeight="1" thickBot="1" x14ac:dyDescent="0.3">
      <c r="A8" s="157" t="s">
        <v>111</v>
      </c>
      <c r="B8" s="158"/>
      <c r="C8" s="158"/>
      <c r="D8" s="158"/>
      <c r="E8" s="158"/>
      <c r="F8" s="158"/>
      <c r="G8" s="158"/>
      <c r="H8" s="158"/>
      <c r="I8" s="158"/>
      <c r="J8" s="158"/>
      <c r="K8" s="158"/>
      <c r="L8" s="158"/>
      <c r="M8" s="159"/>
      <c r="N8" s="160"/>
      <c r="P8" s="14"/>
      <c r="Q8" s="80"/>
    </row>
    <row r="9" spans="1:17" ht="3.75" customHeight="1" x14ac:dyDescent="0.3">
      <c r="A9" s="213"/>
      <c r="B9" s="214"/>
      <c r="C9" s="214"/>
      <c r="D9" s="214"/>
      <c r="E9" s="214"/>
      <c r="F9" s="214"/>
      <c r="G9" s="214"/>
      <c r="H9" s="214"/>
      <c r="I9" s="214"/>
      <c r="J9" s="214"/>
      <c r="K9" s="214"/>
      <c r="L9" s="214"/>
      <c r="M9" s="214"/>
      <c r="N9" s="215"/>
      <c r="O9" s="24"/>
      <c r="P9" s="24"/>
    </row>
    <row r="10" spans="1:17" ht="18.75" x14ac:dyDescent="0.3">
      <c r="A10" s="79" t="s">
        <v>319</v>
      </c>
      <c r="B10" s="77"/>
      <c r="C10" s="247"/>
      <c r="D10" s="248"/>
      <c r="E10" s="137" t="s">
        <v>35</v>
      </c>
      <c r="F10" s="1577" t="s">
        <v>321</v>
      </c>
      <c r="G10" s="1577"/>
      <c r="H10" s="1577"/>
      <c r="I10" s="1577"/>
      <c r="J10" s="1579"/>
      <c r="K10" s="247"/>
      <c r="L10" s="248"/>
      <c r="M10" s="137" t="s">
        <v>35</v>
      </c>
      <c r="N10" s="85"/>
      <c r="O10" s="24"/>
      <c r="P10" s="86"/>
      <c r="Q10" s="90"/>
    </row>
    <row r="11" spans="1:17" ht="18.75" x14ac:dyDescent="0.3">
      <c r="A11" s="79" t="s">
        <v>110</v>
      </c>
      <c r="B11" s="77"/>
      <c r="C11" s="249">
        <f>H107</f>
        <v>0</v>
      </c>
      <c r="D11" s="250"/>
      <c r="E11" s="137" t="s">
        <v>35</v>
      </c>
      <c r="F11" s="1577"/>
      <c r="G11" s="1577"/>
      <c r="N11" s="58"/>
      <c r="O11" s="24"/>
      <c r="P11" s="86"/>
      <c r="Q11" s="90"/>
    </row>
    <row r="12" spans="1:17" ht="18.75" x14ac:dyDescent="0.3">
      <c r="A12" s="79" t="s">
        <v>350</v>
      </c>
      <c r="B12" s="77"/>
      <c r="C12" s="1580">
        <f>C10+C11</f>
        <v>0</v>
      </c>
      <c r="D12" s="1581"/>
      <c r="E12" s="137" t="s">
        <v>35</v>
      </c>
      <c r="F12" s="1578"/>
      <c r="G12" s="1578"/>
      <c r="H12" s="80" t="s">
        <v>13</v>
      </c>
      <c r="J12" s="44">
        <f>C130</f>
        <v>0</v>
      </c>
      <c r="K12" s="1" t="s">
        <v>12</v>
      </c>
      <c r="N12" s="58"/>
      <c r="O12" s="24"/>
      <c r="P12" s="86"/>
      <c r="Q12" s="90"/>
    </row>
    <row r="13" spans="1:17" ht="15.75" customHeight="1" x14ac:dyDescent="0.3">
      <c r="A13" s="79" t="s">
        <v>351</v>
      </c>
      <c r="B13" s="77"/>
      <c r="C13" s="1580">
        <v>600000</v>
      </c>
      <c r="D13" s="1581"/>
      <c r="E13" s="137" t="s">
        <v>35</v>
      </c>
      <c r="F13" s="127"/>
      <c r="G13" s="2"/>
      <c r="H13" s="80" t="s">
        <v>200</v>
      </c>
      <c r="J13" s="275">
        <f>J130</f>
        <v>0</v>
      </c>
      <c r="K13" s="376" t="s">
        <v>258</v>
      </c>
      <c r="L13" s="376"/>
      <c r="M13" s="275">
        <f>J131</f>
        <v>0</v>
      </c>
      <c r="N13" s="398" t="s">
        <v>244</v>
      </c>
      <c r="O13" s="24"/>
      <c r="P13" s="86"/>
      <c r="Q13" s="90"/>
    </row>
    <row r="14" spans="1:17" ht="3.75" customHeight="1" thickBot="1" x14ac:dyDescent="0.35">
      <c r="A14" s="299"/>
      <c r="B14" s="300"/>
      <c r="C14" s="300"/>
      <c r="D14" s="300"/>
      <c r="E14" s="300"/>
      <c r="F14" s="300"/>
      <c r="G14" s="300"/>
      <c r="H14" s="300"/>
      <c r="I14" s="300"/>
      <c r="J14" s="300"/>
      <c r="K14" s="300"/>
      <c r="L14" s="300"/>
      <c r="M14" s="300"/>
      <c r="N14" s="301"/>
      <c r="O14" s="24"/>
      <c r="P14" s="24"/>
    </row>
    <row r="15" spans="1:17" ht="18.75" customHeight="1" thickBot="1" x14ac:dyDescent="0.3">
      <c r="A15" s="157" t="s">
        <v>352</v>
      </c>
      <c r="B15" s="158"/>
      <c r="C15" s="158"/>
      <c r="D15" s="158"/>
      <c r="E15" s="158"/>
      <c r="F15" s="158"/>
      <c r="G15" s="158"/>
      <c r="H15" s="158"/>
      <c r="I15" s="158"/>
      <c r="J15" s="158"/>
      <c r="K15" s="158"/>
      <c r="L15" s="158"/>
      <c r="M15" s="159"/>
      <c r="N15" s="160"/>
      <c r="Q15" s="80"/>
    </row>
    <row r="16" spans="1:17" ht="3.75" customHeight="1" x14ac:dyDescent="0.3">
      <c r="A16" s="128"/>
      <c r="B16" s="129"/>
      <c r="C16" s="129"/>
      <c r="D16" s="129"/>
      <c r="E16" s="129"/>
      <c r="F16" s="129"/>
      <c r="G16" s="129"/>
      <c r="H16" s="129"/>
      <c r="I16" s="129"/>
      <c r="J16" s="129"/>
      <c r="K16" s="129"/>
      <c r="L16" s="129"/>
      <c r="M16" s="129"/>
      <c r="N16" s="130"/>
      <c r="O16" s="24"/>
      <c r="P16" s="24"/>
    </row>
    <row r="17" spans="1:23" x14ac:dyDescent="0.25">
      <c r="A17" s="79" t="s">
        <v>7</v>
      </c>
      <c r="F17" s="326">
        <f>'2.1 Renseignements Entreprise'!G8</f>
        <v>0</v>
      </c>
      <c r="G17" s="327"/>
      <c r="H17" s="327"/>
      <c r="I17" s="327"/>
      <c r="J17" s="393"/>
      <c r="K17" s="327"/>
      <c r="L17" s="327"/>
      <c r="M17" s="327"/>
      <c r="N17" s="328"/>
    </row>
    <row r="18" spans="1:23" ht="3" customHeight="1" x14ac:dyDescent="0.25">
      <c r="A18" s="79"/>
      <c r="F18" s="180"/>
      <c r="G18" s="180"/>
      <c r="H18" s="180"/>
      <c r="I18" s="180"/>
      <c r="J18" s="180"/>
      <c r="K18" s="180"/>
      <c r="L18" s="180"/>
      <c r="N18" s="58"/>
    </row>
    <row r="19" spans="1:23" x14ac:dyDescent="0.25">
      <c r="A19" s="79" t="s">
        <v>41</v>
      </c>
      <c r="F19" s="251">
        <f>C128</f>
        <v>0</v>
      </c>
      <c r="G19" s="252"/>
      <c r="H19" s="252"/>
      <c r="I19" s="252"/>
      <c r="J19" s="392"/>
      <c r="K19" s="252"/>
      <c r="L19" s="252"/>
      <c r="M19" s="252"/>
      <c r="N19" s="253"/>
    </row>
    <row r="20" spans="1:23" ht="3.75" customHeight="1" x14ac:dyDescent="0.3">
      <c r="A20" s="128"/>
      <c r="B20" s="129"/>
      <c r="C20" s="129"/>
      <c r="D20" s="129"/>
      <c r="E20" s="129"/>
      <c r="F20" s="129"/>
      <c r="G20" s="129"/>
      <c r="H20" s="129"/>
      <c r="I20" s="129"/>
      <c r="J20" s="129"/>
      <c r="K20" s="129"/>
      <c r="L20" s="129"/>
      <c r="M20" s="129"/>
      <c r="N20" s="130"/>
      <c r="O20" s="24"/>
      <c r="P20" s="24"/>
    </row>
    <row r="21" spans="1:23" hidden="1" x14ac:dyDescent="0.25">
      <c r="A21" s="79" t="s">
        <v>9</v>
      </c>
      <c r="F21" s="80"/>
      <c r="G21" s="231" t="s">
        <v>106</v>
      </c>
      <c r="H21" s="172" t="e">
        <f>C129</f>
        <v>#REF!</v>
      </c>
      <c r="I21" s="231" t="s">
        <v>245</v>
      </c>
      <c r="J21" s="173" t="e">
        <f>G129</f>
        <v>#REF!</v>
      </c>
      <c r="K21" s="135"/>
      <c r="L21" s="135"/>
      <c r="M21" s="135"/>
      <c r="N21" s="136"/>
    </row>
    <row r="22" spans="1:23" ht="3.75" customHeight="1" x14ac:dyDescent="0.3">
      <c r="A22" s="128"/>
      <c r="B22" s="129"/>
      <c r="C22" s="129"/>
      <c r="D22" s="129"/>
      <c r="E22" s="129"/>
      <c r="F22" s="129"/>
      <c r="G22" s="129"/>
      <c r="H22" s="129"/>
      <c r="I22" s="129"/>
      <c r="J22" s="129"/>
      <c r="K22" s="129"/>
      <c r="L22" s="129"/>
      <c r="M22" s="129"/>
      <c r="N22" s="130"/>
      <c r="O22" s="24"/>
      <c r="P22" s="24"/>
    </row>
    <row r="23" spans="1:23" x14ac:dyDescent="0.25">
      <c r="A23" s="79" t="s">
        <v>324</v>
      </c>
      <c r="E23" s="388" t="e">
        <f>#REF!</f>
        <v>#REF!</v>
      </c>
      <c r="F23" s="69" t="s">
        <v>12</v>
      </c>
      <c r="G23" s="69"/>
      <c r="H23" s="1577" t="s">
        <v>63</v>
      </c>
      <c r="I23" s="1577"/>
      <c r="J23" s="254"/>
      <c r="K23" s="255"/>
      <c r="L23" s="255"/>
      <c r="M23" s="255"/>
      <c r="N23" s="264"/>
      <c r="Q23" s="19"/>
      <c r="R23" s="19"/>
      <c r="S23" s="19"/>
      <c r="T23" s="19"/>
      <c r="U23" s="19"/>
      <c r="V23" s="19"/>
      <c r="W23" s="19"/>
    </row>
    <row r="24" spans="1:23" ht="3.75" customHeight="1" x14ac:dyDescent="0.3">
      <c r="A24" s="128"/>
      <c r="B24" s="129"/>
      <c r="C24" s="129"/>
      <c r="D24" s="129"/>
      <c r="E24" s="129"/>
      <c r="F24" s="129"/>
      <c r="G24" s="129"/>
      <c r="H24" s="129"/>
      <c r="I24" s="129"/>
      <c r="J24" s="129"/>
      <c r="K24" s="129"/>
      <c r="L24" s="129"/>
      <c r="M24" s="129"/>
      <c r="N24" s="130"/>
      <c r="O24" s="24"/>
      <c r="P24" s="24"/>
    </row>
    <row r="25" spans="1:23" ht="18.75" hidden="1" x14ac:dyDescent="0.3">
      <c r="A25" s="79" t="s">
        <v>239</v>
      </c>
      <c r="B25" s="391" t="e">
        <f>'3.1 Historique et perspectives'!#REF!</f>
        <v>#REF!</v>
      </c>
      <c r="C25" s="80" t="s">
        <v>238</v>
      </c>
      <c r="D25" s="129"/>
      <c r="E25" s="129"/>
      <c r="F25" s="80" t="s">
        <v>237</v>
      </c>
      <c r="G25" s="129"/>
      <c r="H25" s="391" t="e">
        <f>'3.1 Historique et perspectives'!#REF!</f>
        <v>#REF!</v>
      </c>
      <c r="I25" s="129"/>
      <c r="J25" s="129"/>
      <c r="K25" s="129"/>
      <c r="L25" s="129"/>
      <c r="M25" s="129"/>
      <c r="N25" s="130"/>
      <c r="O25" s="24"/>
      <c r="P25" s="24"/>
    </row>
    <row r="26" spans="1:23" ht="3.75" customHeight="1" x14ac:dyDescent="0.3">
      <c r="A26" s="128"/>
      <c r="B26" s="129"/>
      <c r="C26" s="129"/>
      <c r="D26" s="129"/>
      <c r="E26" s="129"/>
      <c r="F26" s="129"/>
      <c r="G26" s="129"/>
      <c r="H26" s="129"/>
      <c r="I26" s="129"/>
      <c r="J26" s="129"/>
      <c r="K26" s="129"/>
      <c r="L26" s="129"/>
      <c r="M26" s="129"/>
      <c r="N26" s="130"/>
      <c r="O26" s="24"/>
      <c r="P26" s="24"/>
    </row>
    <row r="27" spans="1:23" ht="18.75" x14ac:dyDescent="0.3">
      <c r="A27" s="79" t="s">
        <v>241</v>
      </c>
      <c r="B27" s="129"/>
      <c r="C27" s="1541" t="e">
        <f>'3.1 Historique et perspectives'!#REF!</f>
        <v>#REF!</v>
      </c>
      <c r="D27" s="1542"/>
      <c r="E27" s="1542"/>
      <c r="F27" s="1542"/>
      <c r="G27" s="1542"/>
      <c r="H27" s="1543"/>
      <c r="I27" s="129"/>
      <c r="J27" s="129"/>
      <c r="K27" s="129"/>
      <c r="L27" s="129"/>
      <c r="M27" s="129"/>
      <c r="N27" s="130"/>
      <c r="O27" s="24"/>
      <c r="P27" s="24"/>
    </row>
    <row r="28" spans="1:23" ht="3.75" customHeight="1" x14ac:dyDescent="0.3">
      <c r="A28" s="128"/>
      <c r="B28" s="129"/>
      <c r="C28" s="129"/>
      <c r="D28" s="129"/>
      <c r="E28" s="129"/>
      <c r="F28" s="129"/>
      <c r="G28" s="129"/>
      <c r="H28" s="129"/>
      <c r="I28" s="129"/>
      <c r="J28" s="129"/>
      <c r="K28" s="129"/>
      <c r="L28" s="129"/>
      <c r="M28" s="129"/>
      <c r="N28" s="130"/>
      <c r="O28" s="24"/>
      <c r="P28" s="24"/>
    </row>
    <row r="29" spans="1:23" ht="18.75" x14ac:dyDescent="0.3">
      <c r="A29" s="474" t="s">
        <v>240</v>
      </c>
      <c r="B29" s="475"/>
      <c r="C29" s="1539" t="e">
        <f>#REF!+#REF!+#REF!+#REF!+#REF!+#REF!+#REF!+#REF!</f>
        <v>#REF!</v>
      </c>
      <c r="D29" s="1540"/>
      <c r="E29" s="476" t="s">
        <v>12</v>
      </c>
      <c r="F29" s="80" t="s">
        <v>242</v>
      </c>
      <c r="G29" s="80"/>
      <c r="H29" s="129"/>
      <c r="I29" s="129"/>
      <c r="J29" s="129"/>
      <c r="K29" s="377">
        <f>'8. Détail aides &amp; subventions'!K42+'8. Détail aides &amp; subventions'!L42+'8. Détail aides &amp; subventions'!M42</f>
        <v>0</v>
      </c>
      <c r="L29" s="80" t="s">
        <v>12</v>
      </c>
      <c r="M29" s="129"/>
      <c r="N29" s="130"/>
      <c r="O29" s="24"/>
      <c r="P29" s="24"/>
    </row>
    <row r="30" spans="1:23" ht="3.75" customHeight="1" thickBot="1" x14ac:dyDescent="0.35">
      <c r="A30" s="128"/>
      <c r="B30" s="129"/>
      <c r="C30" s="129"/>
      <c r="D30" s="129"/>
      <c r="E30" s="129"/>
      <c r="F30" s="129"/>
      <c r="G30" s="129"/>
      <c r="H30" s="129"/>
      <c r="I30" s="129"/>
      <c r="J30" s="129"/>
      <c r="K30" s="129"/>
      <c r="L30" s="129"/>
      <c r="M30" s="129"/>
      <c r="N30" s="130"/>
      <c r="O30" s="24"/>
      <c r="P30" s="24"/>
    </row>
    <row r="31" spans="1:23" ht="18.75" customHeight="1" thickBot="1" x14ac:dyDescent="0.3">
      <c r="A31" s="157" t="s">
        <v>4</v>
      </c>
      <c r="B31" s="158"/>
      <c r="C31" s="158"/>
      <c r="D31" s="158"/>
      <c r="E31" s="158"/>
      <c r="F31" s="158"/>
      <c r="G31" s="158"/>
      <c r="H31" s="158"/>
      <c r="I31" s="158"/>
      <c r="J31" s="158"/>
      <c r="K31" s="158"/>
      <c r="L31" s="158"/>
      <c r="M31" s="159"/>
      <c r="N31" s="160"/>
      <c r="Q31" s="80"/>
    </row>
    <row r="32" spans="1:23" ht="3.75" customHeight="1" thickBot="1" x14ac:dyDescent="0.35">
      <c r="A32" s="128"/>
      <c r="B32" s="129"/>
      <c r="C32" s="129"/>
      <c r="D32" s="129"/>
      <c r="E32" s="129"/>
      <c r="F32" s="129"/>
      <c r="G32" s="129"/>
      <c r="H32" s="129"/>
      <c r="I32" s="129"/>
      <c r="J32" s="129"/>
      <c r="K32" s="129"/>
      <c r="L32" s="129"/>
      <c r="M32" s="129"/>
      <c r="N32" s="130"/>
      <c r="O32" s="24"/>
      <c r="P32" s="24"/>
    </row>
    <row r="33" spans="1:16" ht="15.75" thickBot="1" x14ac:dyDescent="0.3">
      <c r="A33" s="309" t="s">
        <v>146</v>
      </c>
      <c r="B33" s="310"/>
      <c r="C33" s="174" t="s">
        <v>143</v>
      </c>
      <c r="D33" s="12"/>
      <c r="E33" s="211"/>
      <c r="F33" s="12"/>
      <c r="G33" s="12"/>
      <c r="H33" s="2"/>
      <c r="I33" s="307"/>
      <c r="J33" s="12" t="s">
        <v>194</v>
      </c>
      <c r="K33" s="12"/>
      <c r="L33" s="360" t="e">
        <f>L136</f>
        <v>#REF!</v>
      </c>
      <c r="M33" s="361"/>
      <c r="N33" s="58"/>
    </row>
    <row r="34" spans="1:16" ht="27.75" customHeight="1" thickBot="1" x14ac:dyDescent="0.3">
      <c r="A34" s="144" t="s">
        <v>122</v>
      </c>
      <c r="B34" s="143"/>
      <c r="C34" s="143"/>
      <c r="D34" s="143"/>
      <c r="E34" s="143"/>
      <c r="F34" s="304" t="e">
        <f>E136</f>
        <v>#REF!</v>
      </c>
      <c r="G34" s="362" t="s">
        <v>211</v>
      </c>
      <c r="H34" s="145" t="s">
        <v>123</v>
      </c>
      <c r="I34" s="143"/>
      <c r="J34" s="143"/>
      <c r="K34" s="305" t="e">
        <f>IF(TYPE(L34)=2,"AAAA",L34-1)</f>
        <v>#REF!</v>
      </c>
      <c r="L34" s="304" t="e">
        <f>F34</f>
        <v>#REF!</v>
      </c>
      <c r="M34" s="1607" t="s">
        <v>211</v>
      </c>
      <c r="N34" s="1608"/>
      <c r="O34" s="2"/>
      <c r="P34" s="2"/>
    </row>
    <row r="35" spans="1:16" x14ac:dyDescent="0.25">
      <c r="A35" s="30" t="s">
        <v>117</v>
      </c>
      <c r="B35" s="34"/>
      <c r="C35" s="34"/>
      <c r="D35" s="34"/>
      <c r="E35" s="34"/>
      <c r="F35" s="285" t="e">
        <f t="shared" ref="F35:F44" si="0">E139</f>
        <v>#REF!</v>
      </c>
      <c r="G35" s="406" t="e">
        <f t="shared" ref="G35:G44" si="1">G139</f>
        <v>#REF!</v>
      </c>
      <c r="H35" s="74" t="s">
        <v>247</v>
      </c>
      <c r="I35" s="288"/>
      <c r="J35" s="288"/>
      <c r="K35" s="295" t="e">
        <f>F151</f>
        <v>#REF!</v>
      </c>
      <c r="L35" s="289" t="e">
        <f>E151</f>
        <v>#REF!</v>
      </c>
      <c r="M35" s="1551" t="e">
        <f>G151</f>
        <v>#REF!</v>
      </c>
      <c r="N35" s="1552"/>
      <c r="O35" s="2"/>
      <c r="P35" s="2"/>
    </row>
    <row r="36" spans="1:16" x14ac:dyDescent="0.25">
      <c r="A36" s="30" t="s">
        <v>112</v>
      </c>
      <c r="B36" s="34"/>
      <c r="C36" s="34"/>
      <c r="D36" s="34"/>
      <c r="E36" s="34"/>
      <c r="F36" s="286" t="e">
        <f t="shared" si="0"/>
        <v>#REF!</v>
      </c>
      <c r="G36" s="407" t="e">
        <f t="shared" si="1"/>
        <v>#REF!</v>
      </c>
      <c r="H36" s="30" t="s">
        <v>248</v>
      </c>
      <c r="I36" s="34"/>
      <c r="J36" s="34"/>
      <c r="K36" s="296" t="e">
        <f>F152</f>
        <v>#REF!</v>
      </c>
      <c r="L36" s="291" t="e">
        <f>E152</f>
        <v>#REF!</v>
      </c>
      <c r="M36" s="1609" t="e">
        <f>G152</f>
        <v>#REF!</v>
      </c>
      <c r="N36" s="1610"/>
      <c r="O36" s="2"/>
      <c r="P36" s="2"/>
    </row>
    <row r="37" spans="1:16" x14ac:dyDescent="0.25">
      <c r="A37" s="30" t="s">
        <v>234</v>
      </c>
      <c r="B37" s="34"/>
      <c r="C37" s="34"/>
      <c r="D37" s="34"/>
      <c r="E37" s="34"/>
      <c r="F37" s="286" t="e">
        <f t="shared" si="0"/>
        <v>#REF!</v>
      </c>
      <c r="G37" s="407" t="e">
        <f t="shared" si="1"/>
        <v>#REF!</v>
      </c>
      <c r="H37" s="30" t="s">
        <v>249</v>
      </c>
      <c r="I37" s="34"/>
      <c r="J37" s="34"/>
      <c r="K37" s="297" t="e">
        <f>F153</f>
        <v>#REF!</v>
      </c>
      <c r="L37" s="293" t="e">
        <f>E153</f>
        <v>#REF!</v>
      </c>
      <c r="M37" s="1559" t="e">
        <f>G153</f>
        <v>#REF!</v>
      </c>
      <c r="N37" s="1560"/>
      <c r="O37" s="2"/>
      <c r="P37" s="2"/>
    </row>
    <row r="38" spans="1:16" x14ac:dyDescent="0.25">
      <c r="A38" s="30" t="s">
        <v>113</v>
      </c>
      <c r="B38" s="34"/>
      <c r="C38" s="34"/>
      <c r="D38" s="34"/>
      <c r="E38" s="34"/>
      <c r="F38" s="286" t="e">
        <f t="shared" si="0"/>
        <v>#REF!</v>
      </c>
      <c r="G38" s="407" t="e">
        <f t="shared" si="1"/>
        <v>#REF!</v>
      </c>
      <c r="H38" s="30" t="s">
        <v>250</v>
      </c>
      <c r="I38" s="34"/>
      <c r="J38" s="34"/>
      <c r="K38" s="297" t="e">
        <f>F154</f>
        <v>#REF!</v>
      </c>
      <c r="L38" s="293" t="e">
        <f>E154</f>
        <v>#REF!</v>
      </c>
      <c r="M38" s="1559" t="e">
        <f>G154</f>
        <v>#REF!</v>
      </c>
      <c r="N38" s="1560"/>
      <c r="O38" s="2"/>
      <c r="P38" s="2"/>
    </row>
    <row r="39" spans="1:16" x14ac:dyDescent="0.25">
      <c r="A39" s="30" t="s">
        <v>114</v>
      </c>
      <c r="B39" s="140"/>
      <c r="C39" s="140"/>
      <c r="D39" s="140"/>
      <c r="E39" s="140"/>
      <c r="F39" s="286" t="e">
        <f t="shared" si="0"/>
        <v>#REF!</v>
      </c>
      <c r="G39" s="407" t="e">
        <f t="shared" si="1"/>
        <v>#REF!</v>
      </c>
      <c r="H39" s="30" t="s">
        <v>256</v>
      </c>
      <c r="I39" s="34"/>
      <c r="J39" s="34"/>
      <c r="K39" s="298" t="e">
        <f>F159</f>
        <v>#REF!</v>
      </c>
      <c r="L39" s="294" t="e">
        <f>E159</f>
        <v>#REF!</v>
      </c>
      <c r="M39" s="1559" t="e">
        <f>G159</f>
        <v>#REF!</v>
      </c>
      <c r="N39" s="1560"/>
      <c r="O39" s="2"/>
      <c r="P39" s="2"/>
    </row>
    <row r="40" spans="1:16" x14ac:dyDescent="0.25">
      <c r="A40" s="30" t="s">
        <v>116</v>
      </c>
      <c r="B40" s="140"/>
      <c r="C40" s="140"/>
      <c r="D40" s="140"/>
      <c r="E40" s="140"/>
      <c r="F40" s="286" t="e">
        <f t="shared" si="0"/>
        <v>#REF!</v>
      </c>
      <c r="G40" s="407" t="e">
        <f t="shared" si="1"/>
        <v>#REF!</v>
      </c>
      <c r="H40" s="30" t="s">
        <v>251</v>
      </c>
      <c r="I40" s="140"/>
      <c r="J40" s="140"/>
      <c r="K40" s="413" t="e">
        <f>F155</f>
        <v>#REF!</v>
      </c>
      <c r="L40" s="414" t="e">
        <f>E155</f>
        <v>#REF!</v>
      </c>
      <c r="M40" s="1559" t="e">
        <f>G155</f>
        <v>#REF!</v>
      </c>
      <c r="N40" s="1560"/>
      <c r="O40" s="94"/>
      <c r="P40" s="2"/>
    </row>
    <row r="41" spans="1:16" x14ac:dyDescent="0.25">
      <c r="A41" s="30" t="s">
        <v>115</v>
      </c>
      <c r="B41" s="140"/>
      <c r="C41" s="140"/>
      <c r="D41" s="140"/>
      <c r="E41" s="140"/>
      <c r="F41" s="286" t="e">
        <f t="shared" si="0"/>
        <v>#REF!</v>
      </c>
      <c r="G41" s="407" t="e">
        <f t="shared" si="1"/>
        <v>#REF!</v>
      </c>
      <c r="H41" s="30" t="s">
        <v>252</v>
      </c>
      <c r="I41" s="140"/>
      <c r="J41" s="140"/>
      <c r="K41" s="298" t="e">
        <f>F156</f>
        <v>#REF!</v>
      </c>
      <c r="L41" s="294" t="e">
        <f>E156</f>
        <v>#REF!</v>
      </c>
      <c r="M41" s="1559" t="e">
        <f>G156</f>
        <v>#REF!</v>
      </c>
      <c r="N41" s="1560"/>
      <c r="O41" s="94"/>
      <c r="P41" s="2"/>
    </row>
    <row r="42" spans="1:16" ht="15.75" thickBot="1" x14ac:dyDescent="0.3">
      <c r="A42" s="30" t="s">
        <v>203</v>
      </c>
      <c r="B42" s="140"/>
      <c r="C42" s="34"/>
      <c r="D42" s="34"/>
      <c r="E42" s="140"/>
      <c r="F42" s="286" t="e">
        <f t="shared" si="0"/>
        <v>#REF!</v>
      </c>
      <c r="G42" s="460" t="e">
        <f t="shared" si="1"/>
        <v>#REF!</v>
      </c>
      <c r="H42" s="34" t="s">
        <v>253</v>
      </c>
      <c r="I42" s="140"/>
      <c r="J42" s="140"/>
      <c r="K42" s="298" t="e">
        <f>F157</f>
        <v>#REF!</v>
      </c>
      <c r="L42" s="294" t="e">
        <f>E157</f>
        <v>#REF!</v>
      </c>
      <c r="M42" s="1605" t="e">
        <f>G157</f>
        <v>#REF!</v>
      </c>
      <c r="N42" s="1606"/>
      <c r="O42" s="94"/>
      <c r="P42" s="2"/>
    </row>
    <row r="43" spans="1:16" x14ac:dyDescent="0.25">
      <c r="A43" s="30" t="s">
        <v>272</v>
      </c>
      <c r="B43" s="140"/>
      <c r="C43" s="140"/>
      <c r="D43" s="34"/>
      <c r="E43" s="140"/>
      <c r="F43" s="286" t="e">
        <f t="shared" si="0"/>
        <v>#REF!</v>
      </c>
      <c r="G43" s="460" t="e">
        <f t="shared" si="1"/>
        <v>#REF!</v>
      </c>
      <c r="H43" s="34"/>
      <c r="I43" s="140"/>
      <c r="J43" s="140"/>
      <c r="K43" s="383"/>
      <c r="L43" s="383"/>
      <c r="M43" s="1549"/>
      <c r="N43" s="1550"/>
      <c r="O43" s="94"/>
      <c r="P43" s="2"/>
    </row>
    <row r="44" spans="1:16" ht="15.75" thickBot="1" x14ac:dyDescent="0.3">
      <c r="A44" s="141" t="s">
        <v>196</v>
      </c>
      <c r="B44" s="142"/>
      <c r="C44" s="142"/>
      <c r="D44" s="43"/>
      <c r="E44" s="142"/>
      <c r="F44" s="287" t="e">
        <f t="shared" si="0"/>
        <v>#REF!</v>
      </c>
      <c r="G44" s="408" t="e">
        <f t="shared" si="1"/>
        <v>#REF!</v>
      </c>
      <c r="H44" s="385"/>
      <c r="I44" s="142"/>
      <c r="J44" s="142"/>
      <c r="K44" s="384"/>
      <c r="L44" s="383"/>
      <c r="M44" s="1546"/>
      <c r="N44" s="1547"/>
      <c r="O44" s="94"/>
      <c r="P44" s="2"/>
    </row>
    <row r="45" spans="1:16" ht="3.75" customHeight="1" thickBot="1" x14ac:dyDescent="0.35">
      <c r="A45" s="213"/>
      <c r="B45" s="214"/>
      <c r="C45" s="214"/>
      <c r="D45" s="214"/>
      <c r="E45" s="214"/>
      <c r="F45" s="214"/>
      <c r="G45" s="214"/>
      <c r="H45" s="129"/>
      <c r="I45" s="129"/>
      <c r="J45" s="129"/>
      <c r="K45" s="129"/>
      <c r="L45" s="129"/>
      <c r="M45" s="129"/>
      <c r="N45" s="130"/>
      <c r="O45" s="24"/>
      <c r="P45" s="24"/>
    </row>
    <row r="46" spans="1:16" ht="15.75" thickBot="1" x14ac:dyDescent="0.3">
      <c r="A46" s="363" t="s">
        <v>147</v>
      </c>
      <c r="B46" s="364"/>
      <c r="C46" s="365" t="s">
        <v>143</v>
      </c>
      <c r="D46" s="3"/>
      <c r="E46" s="366"/>
      <c r="F46" s="3"/>
      <c r="G46" s="3"/>
      <c r="H46" s="367"/>
      <c r="I46" s="368"/>
      <c r="J46" s="3" t="s">
        <v>194</v>
      </c>
      <c r="K46" s="3"/>
      <c r="L46" s="369" t="e">
        <f>L163</f>
        <v>#REF!</v>
      </c>
      <c r="M46" s="370"/>
      <c r="N46" s="60"/>
      <c r="O46" s="94"/>
      <c r="P46" s="2"/>
    </row>
    <row r="47" spans="1:16" ht="26.25" customHeight="1" thickBot="1" x14ac:dyDescent="0.3">
      <c r="A47" s="144" t="s">
        <v>122</v>
      </c>
      <c r="B47" s="143"/>
      <c r="C47" s="143"/>
      <c r="D47" s="143"/>
      <c r="E47" s="143"/>
      <c r="F47" s="304" t="e">
        <f>E163</f>
        <v>#REF!</v>
      </c>
      <c r="G47" s="375" t="s">
        <v>211</v>
      </c>
      <c r="H47" s="145" t="s">
        <v>123</v>
      </c>
      <c r="I47" s="143"/>
      <c r="J47" s="308"/>
      <c r="K47" s="306" t="e">
        <f>IF(TYPE(L47)=2,"AAAA",L47-1)</f>
        <v>#REF!</v>
      </c>
      <c r="L47" s="359" t="e">
        <f>F47</f>
        <v>#REF!</v>
      </c>
      <c r="M47" s="1607" t="s">
        <v>211</v>
      </c>
      <c r="N47" s="1608"/>
      <c r="O47" s="94"/>
      <c r="P47" s="2"/>
    </row>
    <row r="48" spans="1:16" x14ac:dyDescent="0.25">
      <c r="A48" s="30" t="s">
        <v>117</v>
      </c>
      <c r="B48" s="34"/>
      <c r="C48" s="34"/>
      <c r="D48" s="34"/>
      <c r="E48" s="34"/>
      <c r="F48" s="285" t="e">
        <f t="shared" ref="F48:F57" si="2">E166</f>
        <v>#REF!</v>
      </c>
      <c r="G48" s="409" t="e">
        <f t="shared" ref="G48:G57" si="3">G166</f>
        <v>#REF!</v>
      </c>
      <c r="H48" s="30" t="s">
        <v>247</v>
      </c>
      <c r="I48" s="34"/>
      <c r="J48" s="34"/>
      <c r="K48" s="371" t="e">
        <f>F178</f>
        <v>#REF!</v>
      </c>
      <c r="L48" s="289" t="e">
        <f>E178</f>
        <v>#REF!</v>
      </c>
      <c r="M48" s="1553" t="e">
        <f>G178</f>
        <v>#REF!</v>
      </c>
      <c r="N48" s="1554"/>
      <c r="O48" s="94"/>
      <c r="P48" s="2"/>
    </row>
    <row r="49" spans="1:116" x14ac:dyDescent="0.25">
      <c r="A49" s="30" t="s">
        <v>112</v>
      </c>
      <c r="B49" s="34"/>
      <c r="C49" s="34"/>
      <c r="D49" s="34"/>
      <c r="E49" s="34"/>
      <c r="F49" s="286" t="e">
        <f t="shared" si="2"/>
        <v>#REF!</v>
      </c>
      <c r="G49" s="410" t="e">
        <f t="shared" si="3"/>
        <v>#REF!</v>
      </c>
      <c r="H49" s="30" t="s">
        <v>248</v>
      </c>
      <c r="I49" s="34"/>
      <c r="J49" s="34"/>
      <c r="K49" s="290" t="e">
        <f>F179</f>
        <v>#REF!</v>
      </c>
      <c r="L49" s="291" t="e">
        <f>E179</f>
        <v>#REF!</v>
      </c>
      <c r="M49" s="1555" t="e">
        <f>G179</f>
        <v>#REF!</v>
      </c>
      <c r="N49" s="1556"/>
      <c r="O49" s="94"/>
      <c r="P49" s="2"/>
    </row>
    <row r="50" spans="1:116" x14ac:dyDescent="0.25">
      <c r="A50" s="386" t="s">
        <v>234</v>
      </c>
      <c r="B50" s="34"/>
      <c r="C50" s="34"/>
      <c r="D50" s="34"/>
      <c r="E50" s="34"/>
      <c r="F50" s="286" t="e">
        <f t="shared" si="2"/>
        <v>#REF!</v>
      </c>
      <c r="G50" s="410" t="e">
        <f t="shared" si="3"/>
        <v>#REF!</v>
      </c>
      <c r="H50" s="30" t="s">
        <v>249</v>
      </c>
      <c r="I50" s="34"/>
      <c r="J50" s="34"/>
      <c r="K50" s="292" t="e">
        <f>F180</f>
        <v>#REF!</v>
      </c>
      <c r="L50" s="293" t="e">
        <f>E180</f>
        <v>#REF!</v>
      </c>
      <c r="M50" s="1555" t="e">
        <f>G180</f>
        <v>#REF!</v>
      </c>
      <c r="N50" s="1556"/>
      <c r="O50" s="94"/>
      <c r="P50" s="2"/>
    </row>
    <row r="51" spans="1:116" x14ac:dyDescent="0.25">
      <c r="A51" s="30" t="s">
        <v>113</v>
      </c>
      <c r="B51" s="34"/>
      <c r="C51" s="34"/>
      <c r="D51" s="34"/>
      <c r="E51" s="34"/>
      <c r="F51" s="286" t="e">
        <f t="shared" si="2"/>
        <v>#REF!</v>
      </c>
      <c r="G51" s="410" t="e">
        <f t="shared" si="3"/>
        <v>#REF!</v>
      </c>
      <c r="H51" s="30" t="s">
        <v>250</v>
      </c>
      <c r="I51" s="34"/>
      <c r="J51" s="34"/>
      <c r="K51" s="292" t="e">
        <f>F181</f>
        <v>#REF!</v>
      </c>
      <c r="L51" s="293" t="e">
        <f>E181</f>
        <v>#REF!</v>
      </c>
      <c r="M51" s="1555" t="e">
        <f>G181</f>
        <v>#REF!</v>
      </c>
      <c r="N51" s="1556"/>
      <c r="O51" s="94"/>
      <c r="P51" s="2"/>
    </row>
    <row r="52" spans="1:116" x14ac:dyDescent="0.25">
      <c r="A52" s="30" t="s">
        <v>114</v>
      </c>
      <c r="B52" s="140"/>
      <c r="C52" s="140"/>
      <c r="D52" s="140"/>
      <c r="E52" s="140"/>
      <c r="F52" s="286" t="e">
        <f t="shared" si="2"/>
        <v>#REF!</v>
      </c>
      <c r="G52" s="410" t="e">
        <f t="shared" si="3"/>
        <v>#REF!</v>
      </c>
      <c r="H52" s="30" t="s">
        <v>271</v>
      </c>
      <c r="I52" s="34"/>
      <c r="J52" s="34"/>
      <c r="K52" s="318" t="e">
        <f>F186</f>
        <v>#REF!</v>
      </c>
      <c r="L52" s="294" t="e">
        <f>E186</f>
        <v>#REF!</v>
      </c>
      <c r="M52" s="1544" t="e">
        <f>G186</f>
        <v>#REF!</v>
      </c>
      <c r="N52" s="1545"/>
      <c r="O52" s="94"/>
      <c r="P52" s="2"/>
    </row>
    <row r="53" spans="1:116" x14ac:dyDescent="0.25">
      <c r="A53" s="30" t="s">
        <v>116</v>
      </c>
      <c r="B53" s="140"/>
      <c r="C53" s="140"/>
      <c r="D53" s="140"/>
      <c r="E53" s="140"/>
      <c r="F53" s="286" t="e">
        <f t="shared" si="2"/>
        <v>#REF!</v>
      </c>
      <c r="G53" s="410" t="e">
        <f t="shared" si="3"/>
        <v>#REF!</v>
      </c>
      <c r="H53" s="30" t="s">
        <v>251</v>
      </c>
      <c r="I53" s="140"/>
      <c r="J53" s="140"/>
      <c r="K53" s="415" t="e">
        <f>F182</f>
        <v>#REF!</v>
      </c>
      <c r="L53" s="414" t="e">
        <f>E182</f>
        <v>#REF!</v>
      </c>
      <c r="M53" s="1555" t="e">
        <f>G182</f>
        <v>#REF!</v>
      </c>
      <c r="N53" s="1556"/>
      <c r="O53" s="94"/>
      <c r="P53" s="2"/>
    </row>
    <row r="54" spans="1:116" x14ac:dyDescent="0.25">
      <c r="A54" s="30" t="s">
        <v>115</v>
      </c>
      <c r="B54" s="140"/>
      <c r="C54" s="140"/>
      <c r="D54" s="140"/>
      <c r="E54" s="140"/>
      <c r="F54" s="286" t="e">
        <f t="shared" si="2"/>
        <v>#REF!</v>
      </c>
      <c r="G54" s="410" t="e">
        <f t="shared" si="3"/>
        <v>#REF!</v>
      </c>
      <c r="H54" s="30" t="s">
        <v>252</v>
      </c>
      <c r="I54" s="140"/>
      <c r="J54" s="140"/>
      <c r="K54" s="318" t="e">
        <f>F183</f>
        <v>#REF!</v>
      </c>
      <c r="L54" s="294" t="e">
        <f>E183</f>
        <v>#REF!</v>
      </c>
      <c r="M54" s="1555" t="e">
        <f>G183</f>
        <v>#REF!</v>
      </c>
      <c r="N54" s="1556"/>
      <c r="O54" s="94"/>
      <c r="P54" s="2"/>
    </row>
    <row r="55" spans="1:116" x14ac:dyDescent="0.25">
      <c r="A55" s="30" t="s">
        <v>203</v>
      </c>
      <c r="B55" s="140"/>
      <c r="C55" s="34"/>
      <c r="D55" s="34"/>
      <c r="E55" s="140"/>
      <c r="F55" s="286" t="e">
        <f t="shared" si="2"/>
        <v>#REF!</v>
      </c>
      <c r="G55" s="410" t="e">
        <f t="shared" si="3"/>
        <v>#REF!</v>
      </c>
      <c r="H55" s="30" t="s">
        <v>253</v>
      </c>
      <c r="I55" s="140"/>
      <c r="J55" s="140"/>
      <c r="K55" s="318" t="e">
        <f>F184</f>
        <v>#REF!</v>
      </c>
      <c r="L55" s="294" t="e">
        <f>E184</f>
        <v>#REF!</v>
      </c>
      <c r="M55" s="1555" t="e">
        <f>G184</f>
        <v>#REF!</v>
      </c>
      <c r="N55" s="1556"/>
      <c r="O55" s="94"/>
      <c r="P55" s="2"/>
    </row>
    <row r="56" spans="1:116" x14ac:dyDescent="0.25">
      <c r="A56" s="30" t="s">
        <v>195</v>
      </c>
      <c r="B56" s="140"/>
      <c r="C56" s="140"/>
      <c r="D56" s="34"/>
      <c r="E56" s="140"/>
      <c r="F56" s="286" t="e">
        <f t="shared" si="2"/>
        <v>#REF!</v>
      </c>
      <c r="G56" s="410" t="e">
        <f t="shared" si="3"/>
        <v>#REF!</v>
      </c>
      <c r="H56" s="79"/>
      <c r="I56" s="140"/>
      <c r="J56" s="140"/>
      <c r="K56" s="383"/>
      <c r="L56" s="383"/>
      <c r="M56" s="1549"/>
      <c r="N56" s="1550"/>
      <c r="O56" s="94"/>
      <c r="P56" s="2"/>
    </row>
    <row r="57" spans="1:116" ht="15.75" thickBot="1" x14ac:dyDescent="0.3">
      <c r="A57" s="141" t="s">
        <v>196</v>
      </c>
      <c r="B57" s="142"/>
      <c r="C57" s="142"/>
      <c r="D57" s="43"/>
      <c r="E57" s="142"/>
      <c r="F57" s="287" t="e">
        <f t="shared" si="2"/>
        <v>#REF!</v>
      </c>
      <c r="G57" s="411" t="e">
        <f t="shared" si="3"/>
        <v>#REF!</v>
      </c>
      <c r="H57" s="385"/>
      <c r="I57" s="284"/>
      <c r="J57" s="284"/>
      <c r="K57" s="384"/>
      <c r="L57" s="383"/>
      <c r="M57" s="1546"/>
      <c r="N57" s="1547"/>
      <c r="O57" s="94"/>
      <c r="P57" s="2"/>
    </row>
    <row r="58" spans="1:116" ht="3.75" customHeight="1" thickBot="1" x14ac:dyDescent="0.35">
      <c r="A58" s="128"/>
      <c r="B58" s="129"/>
      <c r="C58" s="129"/>
      <c r="D58" s="129"/>
      <c r="E58" s="129"/>
      <c r="F58" s="129"/>
      <c r="G58" s="129"/>
      <c r="H58" s="129"/>
      <c r="I58" s="129"/>
      <c r="J58" s="129"/>
      <c r="K58" s="129"/>
      <c r="L58" s="129"/>
      <c r="M58" s="129"/>
      <c r="N58" s="130"/>
      <c r="O58" s="24"/>
      <c r="P58" s="24"/>
    </row>
    <row r="59" spans="1:116" ht="18.75" customHeight="1" thickBot="1" x14ac:dyDescent="0.3">
      <c r="A59" s="157" t="s">
        <v>5</v>
      </c>
      <c r="B59" s="158"/>
      <c r="C59" s="158"/>
      <c r="D59" s="158"/>
      <c r="E59" s="158"/>
      <c r="F59" s="158"/>
      <c r="G59" s="158"/>
      <c r="H59" s="158"/>
      <c r="I59" s="158"/>
      <c r="J59" s="158"/>
      <c r="K59" s="158"/>
      <c r="L59" s="158"/>
      <c r="M59" s="159"/>
      <c r="N59" s="160"/>
    </row>
    <row r="60" spans="1:116" x14ac:dyDescent="0.25">
      <c r="A60" s="332" t="s">
        <v>328</v>
      </c>
      <c r="B60" s="333"/>
      <c r="C60" s="333"/>
      <c r="D60" s="333"/>
      <c r="E60" s="333"/>
      <c r="F60" s="333"/>
      <c r="G60" s="333"/>
      <c r="H60" s="333"/>
      <c r="I60" s="20"/>
      <c r="J60" s="20" t="s">
        <v>6</v>
      </c>
      <c r="K60" s="180"/>
      <c r="L60" s="180"/>
      <c r="M60" s="62" t="s">
        <v>75</v>
      </c>
      <c r="N60" s="320" t="str">
        <f t="shared" ref="N60:N68" si="4">M60</f>
        <v>O</v>
      </c>
      <c r="O60" s="25" t="s">
        <v>104</v>
      </c>
    </row>
    <row r="61" spans="1:116" x14ac:dyDescent="0.25">
      <c r="A61" s="334"/>
      <c r="B61" s="335"/>
      <c r="C61" s="335"/>
      <c r="D61" s="335"/>
      <c r="E61" s="335"/>
      <c r="F61" s="335"/>
      <c r="G61" s="335"/>
      <c r="H61" s="335"/>
      <c r="I61" s="20"/>
      <c r="J61" s="20" t="s">
        <v>0</v>
      </c>
      <c r="K61" s="180"/>
      <c r="L61" s="180"/>
      <c r="M61" s="62" t="s">
        <v>75</v>
      </c>
      <c r="N61" s="320"/>
      <c r="O61" s="25"/>
    </row>
    <row r="62" spans="1:116" x14ac:dyDescent="0.25">
      <c r="A62" s="334" t="s">
        <v>329</v>
      </c>
      <c r="B62" s="335"/>
      <c r="C62" s="335"/>
      <c r="D62" s="335"/>
      <c r="E62" s="335"/>
      <c r="F62" s="335"/>
      <c r="G62" s="335"/>
      <c r="H62" s="335"/>
      <c r="I62" s="20"/>
      <c r="J62" s="20"/>
      <c r="K62" s="180"/>
      <c r="L62" s="180"/>
      <c r="M62" s="62" t="s">
        <v>75</v>
      </c>
      <c r="N62" s="320" t="str">
        <f t="shared" si="4"/>
        <v>O</v>
      </c>
      <c r="O62" s="25" t="s">
        <v>104</v>
      </c>
    </row>
    <row r="63" spans="1:116" x14ac:dyDescent="0.25">
      <c r="A63" s="334" t="s">
        <v>330</v>
      </c>
      <c r="M63" s="68">
        <f>F197</f>
        <v>0</v>
      </c>
      <c r="N63" s="321">
        <f t="shared" si="4"/>
        <v>0</v>
      </c>
    </row>
    <row r="64" spans="1:116" s="156" customFormat="1" hidden="1" x14ac:dyDescent="0.25">
      <c r="A64" s="8" t="s">
        <v>209</v>
      </c>
      <c r="B64" s="1"/>
      <c r="C64" s="1"/>
      <c r="D64" s="1"/>
      <c r="E64" s="1"/>
      <c r="F64" s="1"/>
      <c r="G64" s="1"/>
      <c r="H64" s="280"/>
      <c r="I64" s="1"/>
      <c r="J64" s="179"/>
      <c r="K64" s="179"/>
      <c r="L64" s="319"/>
      <c r="M64" s="325" t="e">
        <f>H222</f>
        <v>#REF!</v>
      </c>
      <c r="N64" s="323" t="e">
        <f>M64</f>
        <v>#REF!</v>
      </c>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row>
    <row r="65" spans="1:15" hidden="1" x14ac:dyDescent="0.25">
      <c r="A65" s="8" t="s">
        <v>1</v>
      </c>
      <c r="M65" s="63" t="e">
        <f>H210</f>
        <v>#REF!</v>
      </c>
      <c r="N65" s="322" t="e">
        <f t="shared" si="4"/>
        <v>#REF!</v>
      </c>
    </row>
    <row r="66" spans="1:15" ht="15" customHeight="1" x14ac:dyDescent="0.25">
      <c r="A66" s="8" t="s">
        <v>331</v>
      </c>
      <c r="I66" s="179"/>
      <c r="J66" s="179"/>
      <c r="K66" s="179"/>
      <c r="L66" s="319"/>
      <c r="M66" s="62">
        <f>I216</f>
        <v>0</v>
      </c>
      <c r="N66" s="320">
        <f t="shared" si="4"/>
        <v>0</v>
      </c>
    </row>
    <row r="67" spans="1:15" x14ac:dyDescent="0.25">
      <c r="A67" s="1557" t="s">
        <v>332</v>
      </c>
      <c r="B67" s="1558"/>
      <c r="C67" s="1558"/>
      <c r="D67" s="1558"/>
      <c r="E67" s="1558"/>
      <c r="F67" s="1558"/>
      <c r="G67" s="1558"/>
      <c r="H67" s="1558"/>
      <c r="I67" s="274"/>
      <c r="J67" s="274"/>
      <c r="K67" s="274"/>
      <c r="L67" s="274"/>
      <c r="M67" s="62" t="e">
        <f>D219</f>
        <v>#REF!</v>
      </c>
      <c r="N67" s="324" t="e">
        <f>M67</f>
        <v>#REF!</v>
      </c>
    </row>
    <row r="68" spans="1:15" x14ac:dyDescent="0.25">
      <c r="A68" s="17" t="s">
        <v>333</v>
      </c>
      <c r="M68" s="62" t="s">
        <v>75</v>
      </c>
      <c r="N68" s="320" t="str">
        <f t="shared" si="4"/>
        <v>O</v>
      </c>
      <c r="O68" s="25" t="s">
        <v>104</v>
      </c>
    </row>
    <row r="69" spans="1:15" ht="15" customHeight="1" x14ac:dyDescent="0.25">
      <c r="A69" s="1557" t="s">
        <v>353</v>
      </c>
      <c r="B69" s="1558"/>
      <c r="C69" s="1558"/>
      <c r="D69" s="1558"/>
      <c r="E69" s="1558"/>
      <c r="F69" s="1558"/>
      <c r="G69" s="1558"/>
      <c r="H69" s="1558"/>
      <c r="I69" s="1558"/>
      <c r="J69" s="179"/>
      <c r="K69" s="179"/>
      <c r="L69" s="319"/>
      <c r="M69" s="62" t="s">
        <v>75</v>
      </c>
      <c r="N69" s="320" t="str">
        <f>M69</f>
        <v>O</v>
      </c>
      <c r="O69" s="25" t="s">
        <v>104</v>
      </c>
    </row>
    <row r="70" spans="1:15" ht="3.75" customHeight="1" x14ac:dyDescent="0.25">
      <c r="A70" s="178"/>
      <c r="B70" s="179"/>
      <c r="C70" s="179"/>
      <c r="D70" s="179"/>
      <c r="E70" s="179"/>
      <c r="F70" s="179"/>
      <c r="G70" s="179"/>
      <c r="H70" s="179"/>
      <c r="I70" s="179"/>
      <c r="J70" s="179"/>
      <c r="K70" s="179"/>
      <c r="L70" s="179"/>
      <c r="M70" s="23"/>
      <c r="N70" s="58"/>
    </row>
    <row r="71" spans="1:15" s="156" customFormat="1" ht="18.75" hidden="1" customHeight="1" thickBot="1" x14ac:dyDescent="0.3">
      <c r="A71" s="477" t="s">
        <v>229</v>
      </c>
      <c r="B71" s="478"/>
      <c r="C71" s="478"/>
      <c r="D71" s="478"/>
      <c r="E71" s="478"/>
      <c r="F71" s="478"/>
      <c r="G71" s="478"/>
      <c r="H71" s="478"/>
      <c r="I71" s="478"/>
      <c r="J71" s="478"/>
      <c r="K71" s="478"/>
      <c r="L71" s="478"/>
      <c r="M71" s="479"/>
      <c r="N71" s="480"/>
    </row>
    <row r="72" spans="1:15" s="156" customFormat="1" hidden="1" x14ac:dyDescent="0.25">
      <c r="A72" s="481" t="s">
        <v>2</v>
      </c>
      <c r="B72" s="482"/>
      <c r="C72" s="482"/>
      <c r="D72" s="482"/>
      <c r="E72" s="482"/>
      <c r="F72" s="482"/>
      <c r="G72" s="482"/>
      <c r="H72" s="482"/>
      <c r="I72" s="482"/>
      <c r="J72" s="482"/>
      <c r="K72" s="482"/>
      <c r="L72" s="482"/>
      <c r="M72" s="325" t="s">
        <v>75</v>
      </c>
      <c r="N72" s="483" t="str">
        <f>M72</f>
        <v>O</v>
      </c>
      <c r="O72" s="156" t="s">
        <v>104</v>
      </c>
    </row>
    <row r="73" spans="1:15" s="156" customFormat="1" hidden="1" x14ac:dyDescent="0.25">
      <c r="A73" s="481" t="s">
        <v>3</v>
      </c>
      <c r="M73" s="325" t="s">
        <v>75</v>
      </c>
      <c r="N73" s="483" t="str">
        <f>M73</f>
        <v>O</v>
      </c>
      <c r="O73" s="156" t="s">
        <v>104</v>
      </c>
    </row>
    <row r="74" spans="1:15" s="156" customFormat="1" hidden="1" x14ac:dyDescent="0.25">
      <c r="A74" s="484" t="s">
        <v>8</v>
      </c>
      <c r="B74" s="485"/>
      <c r="C74" s="485"/>
      <c r="D74" s="485"/>
      <c r="E74" s="485"/>
      <c r="F74" s="485"/>
      <c r="G74" s="485"/>
      <c r="H74" s="485"/>
      <c r="I74" s="485"/>
      <c r="J74" s="485"/>
      <c r="K74" s="485"/>
      <c r="L74" s="485"/>
      <c r="M74" s="325" t="s">
        <v>75</v>
      </c>
      <c r="N74" s="483" t="str">
        <f>M74</f>
        <v>O</v>
      </c>
      <c r="O74" s="156" t="s">
        <v>104</v>
      </c>
    </row>
    <row r="75" spans="1:15" s="156" customFormat="1" ht="15" hidden="1" customHeight="1" x14ac:dyDescent="0.25">
      <c r="A75" s="484" t="s">
        <v>228</v>
      </c>
      <c r="B75" s="485"/>
      <c r="C75" s="485"/>
      <c r="D75" s="485"/>
      <c r="E75" s="485"/>
      <c r="F75" s="485"/>
      <c r="G75" s="485"/>
      <c r="H75" s="485"/>
      <c r="I75" s="485"/>
      <c r="J75" s="485"/>
      <c r="K75" s="486"/>
      <c r="L75" s="487"/>
      <c r="M75" s="488" t="e">
        <f>M230</f>
        <v>#REF!</v>
      </c>
      <c r="N75" s="324" t="e">
        <f>M75</f>
        <v>#REF!</v>
      </c>
    </row>
    <row r="76" spans="1:15" s="156" customFormat="1" hidden="1" x14ac:dyDescent="0.25">
      <c r="A76" s="484" t="s">
        <v>318</v>
      </c>
      <c r="B76" s="485"/>
      <c r="C76" s="485"/>
      <c r="D76" s="485"/>
      <c r="E76" s="485"/>
      <c r="F76" s="485"/>
      <c r="G76" s="485"/>
      <c r="H76" s="485"/>
      <c r="I76" s="485"/>
      <c r="J76" s="485"/>
      <c r="K76" s="485"/>
      <c r="L76" s="489"/>
      <c r="M76" s="490">
        <f>M234</f>
        <v>0</v>
      </c>
      <c r="N76" s="491">
        <f>M76</f>
        <v>0</v>
      </c>
    </row>
    <row r="77" spans="1:15" ht="3.75" customHeight="1" thickBot="1" x14ac:dyDescent="0.3">
      <c r="A77" s="178"/>
      <c r="B77" s="179"/>
      <c r="C77" s="179"/>
      <c r="D77" s="179"/>
      <c r="E77" s="179"/>
      <c r="F77" s="179"/>
      <c r="G77" s="179"/>
      <c r="H77" s="179"/>
      <c r="I77" s="179"/>
      <c r="J77" s="179"/>
      <c r="K77" s="179"/>
      <c r="L77" s="179"/>
      <c r="M77" s="23"/>
      <c r="N77" s="58"/>
    </row>
    <row r="78" spans="1:15" ht="18.75" customHeight="1" thickBot="1" x14ac:dyDescent="0.3">
      <c r="A78" s="157" t="s">
        <v>80</v>
      </c>
      <c r="B78" s="158"/>
      <c r="C78" s="158"/>
      <c r="D78" s="158"/>
      <c r="E78" s="158"/>
      <c r="F78" s="158"/>
      <c r="G78" s="158"/>
      <c r="H78" s="158"/>
      <c r="I78" s="158"/>
      <c r="J78" s="158"/>
      <c r="K78" s="158"/>
      <c r="L78" s="158"/>
      <c r="M78" s="159"/>
      <c r="N78" s="160"/>
    </row>
    <row r="79" spans="1:15" x14ac:dyDescent="0.25">
      <c r="A79" s="350"/>
      <c r="B79" s="351"/>
      <c r="C79" s="351"/>
      <c r="D79" s="351"/>
      <c r="E79" s="351"/>
      <c r="F79" s="351"/>
      <c r="G79" s="351"/>
      <c r="H79" s="351"/>
      <c r="I79" s="351"/>
      <c r="J79" s="351"/>
      <c r="K79" s="351"/>
      <c r="L79" s="351"/>
      <c r="M79" s="351"/>
      <c r="N79" s="352"/>
    </row>
    <row r="80" spans="1:15" x14ac:dyDescent="0.25">
      <c r="A80" s="353"/>
      <c r="B80" s="354"/>
      <c r="C80" s="354"/>
      <c r="D80" s="354"/>
      <c r="E80" s="354"/>
      <c r="F80" s="354"/>
      <c r="G80" s="354"/>
      <c r="H80" s="354"/>
      <c r="I80" s="354"/>
      <c r="J80" s="354"/>
      <c r="K80" s="354"/>
      <c r="L80" s="354"/>
      <c r="M80" s="354"/>
      <c r="N80" s="355"/>
    </row>
    <row r="81" spans="1:14" x14ac:dyDescent="0.25">
      <c r="A81" s="353"/>
      <c r="B81" s="354"/>
      <c r="C81" s="354"/>
      <c r="D81" s="354"/>
      <c r="E81" s="354"/>
      <c r="F81" s="354"/>
      <c r="G81" s="354"/>
      <c r="H81" s="354"/>
      <c r="I81" s="354"/>
      <c r="J81" s="354"/>
      <c r="K81" s="354"/>
      <c r="L81" s="354"/>
      <c r="M81" s="354"/>
      <c r="N81" s="355"/>
    </row>
    <row r="82" spans="1:14" x14ac:dyDescent="0.25">
      <c r="A82" s="353"/>
      <c r="B82" s="354"/>
      <c r="C82" s="354"/>
      <c r="D82" s="354"/>
      <c r="E82" s="354"/>
      <c r="F82" s="354"/>
      <c r="G82" s="354"/>
      <c r="H82" s="354"/>
      <c r="I82" s="354"/>
      <c r="J82" s="354"/>
      <c r="K82" s="354"/>
      <c r="L82" s="354"/>
      <c r="M82" s="354"/>
      <c r="N82" s="355"/>
    </row>
    <row r="83" spans="1:14" x14ac:dyDescent="0.25">
      <c r="A83" s="353"/>
      <c r="B83" s="354"/>
      <c r="C83" s="354"/>
      <c r="D83" s="354"/>
      <c r="E83" s="354"/>
      <c r="F83" s="354"/>
      <c r="G83" s="354"/>
      <c r="H83" s="354"/>
      <c r="I83" s="354"/>
      <c r="J83" s="354"/>
      <c r="K83" s="354"/>
      <c r="L83" s="354"/>
      <c r="M83" s="354"/>
      <c r="N83" s="355"/>
    </row>
    <row r="84" spans="1:14" x14ac:dyDescent="0.25">
      <c r="A84" s="353"/>
      <c r="B84" s="354"/>
      <c r="C84" s="354"/>
      <c r="D84" s="354"/>
      <c r="E84" s="354"/>
      <c r="F84" s="354"/>
      <c r="G84" s="354"/>
      <c r="H84" s="354"/>
      <c r="I84" s="354"/>
      <c r="J84" s="354"/>
      <c r="K84" s="354"/>
      <c r="L84" s="354"/>
      <c r="M84" s="354"/>
      <c r="N84" s="355"/>
    </row>
    <row r="85" spans="1:14" ht="15.75" thickBot="1" x14ac:dyDescent="0.3">
      <c r="A85" s="356"/>
      <c r="B85" s="357"/>
      <c r="C85" s="357"/>
      <c r="D85" s="357"/>
      <c r="E85" s="357"/>
      <c r="F85" s="357"/>
      <c r="G85" s="357"/>
      <c r="H85" s="357"/>
      <c r="I85" s="357"/>
      <c r="J85" s="357"/>
      <c r="K85" s="357"/>
      <c r="L85" s="357"/>
      <c r="M85" s="357"/>
      <c r="N85" s="358"/>
    </row>
    <row r="86" spans="1:14" ht="3.75" customHeight="1" thickBot="1" x14ac:dyDescent="0.3">
      <c r="A86" s="178"/>
      <c r="B86" s="179"/>
      <c r="C86" s="179"/>
      <c r="D86" s="179"/>
      <c r="E86" s="179"/>
      <c r="F86" s="179"/>
      <c r="G86" s="179"/>
      <c r="H86" s="179"/>
      <c r="I86" s="179"/>
      <c r="J86" s="179"/>
      <c r="K86" s="179"/>
      <c r="L86" s="179"/>
      <c r="M86" s="23"/>
      <c r="N86" s="58"/>
    </row>
    <row r="87" spans="1:14" ht="18.75" customHeight="1" thickBot="1" x14ac:dyDescent="0.3">
      <c r="A87" s="157" t="s">
        <v>230</v>
      </c>
      <c r="B87" s="158"/>
      <c r="C87" s="158"/>
      <c r="D87" s="158"/>
      <c r="E87" s="158"/>
      <c r="F87" s="158"/>
      <c r="G87" s="158"/>
      <c r="H87" s="158"/>
      <c r="I87" s="158"/>
      <c r="J87" s="158"/>
      <c r="K87" s="158"/>
      <c r="L87" s="158"/>
      <c r="M87" s="159"/>
      <c r="N87" s="160"/>
    </row>
    <row r="88" spans="1:14" ht="3.75" customHeight="1" x14ac:dyDescent="0.25">
      <c r="A88" s="178"/>
      <c r="B88" s="179"/>
      <c r="C88" s="179"/>
      <c r="D88" s="179"/>
      <c r="E88" s="179"/>
      <c r="F88" s="179"/>
      <c r="G88" s="179"/>
      <c r="H88" s="179"/>
      <c r="I88" s="179"/>
      <c r="J88" s="179"/>
      <c r="K88" s="179"/>
      <c r="L88" s="179"/>
      <c r="M88" s="23"/>
      <c r="N88" s="58"/>
    </row>
    <row r="89" spans="1:14" x14ac:dyDescent="0.25">
      <c r="A89" s="79" t="s">
        <v>13</v>
      </c>
      <c r="E89" s="44">
        <f>C130</f>
        <v>0</v>
      </c>
      <c r="F89" s="1" t="s">
        <v>12</v>
      </c>
      <c r="H89" s="80" t="s">
        <v>200</v>
      </c>
      <c r="J89" s="275">
        <f>J130</f>
        <v>0</v>
      </c>
      <c r="K89" s="376" t="s">
        <v>259</v>
      </c>
      <c r="L89" s="376"/>
      <c r="M89" s="275">
        <f>'1. Lettre de demande'!H21</f>
        <v>0</v>
      </c>
      <c r="N89" s="399" t="s">
        <v>244</v>
      </c>
    </row>
    <row r="90" spans="1:14" ht="3" customHeight="1" x14ac:dyDescent="0.25">
      <c r="A90" s="79"/>
      <c r="J90" s="13"/>
      <c r="K90" s="32"/>
      <c r="L90" s="33"/>
      <c r="M90" s="23"/>
      <c r="N90" s="61"/>
    </row>
    <row r="91" spans="1:14" ht="3" customHeight="1" x14ac:dyDescent="0.25">
      <c r="A91" s="79"/>
      <c r="J91" s="13"/>
      <c r="K91" s="32"/>
      <c r="L91" s="33"/>
      <c r="M91" s="23"/>
      <c r="N91" s="61"/>
    </row>
    <row r="92" spans="1:14" x14ac:dyDescent="0.25">
      <c r="A92" s="28" t="s">
        <v>138</v>
      </c>
      <c r="B92" s="254"/>
      <c r="C92" s="255"/>
      <c r="D92" s="255"/>
      <c r="E92" s="256"/>
      <c r="F92" s="222" t="s">
        <v>187</v>
      </c>
      <c r="G92" s="207"/>
      <c r="H92" s="221"/>
      <c r="I92" s="221"/>
      <c r="J92" s="1578"/>
      <c r="K92" s="1578"/>
      <c r="L92" s="329"/>
      <c r="M92" s="329"/>
      <c r="N92" s="330"/>
    </row>
    <row r="93" spans="1:14" ht="3.75" customHeight="1" x14ac:dyDescent="0.25">
      <c r="A93" s="178"/>
      <c r="B93" s="179"/>
      <c r="C93" s="179"/>
      <c r="D93" s="179"/>
      <c r="E93" s="179"/>
      <c r="F93" s="179"/>
      <c r="G93" s="179"/>
      <c r="H93" s="179"/>
      <c r="I93" s="179"/>
      <c r="J93" s="179"/>
      <c r="K93" s="179"/>
      <c r="L93" s="179"/>
      <c r="M93" s="23"/>
      <c r="N93" s="58"/>
    </row>
    <row r="94" spans="1:14" x14ac:dyDescent="0.25">
      <c r="A94" s="218" t="s">
        <v>185</v>
      </c>
      <c r="B94" s="184"/>
      <c r="C94" s="184"/>
      <c r="D94" s="184"/>
      <c r="E94" s="184"/>
      <c r="F94" s="184"/>
      <c r="G94" s="184"/>
      <c r="H94" s="184"/>
      <c r="I94" s="184"/>
      <c r="J94" s="184"/>
      <c r="K94" s="184"/>
      <c r="L94" s="216"/>
      <c r="M94" s="217"/>
      <c r="N94" s="219"/>
    </row>
    <row r="95" spans="1:14" x14ac:dyDescent="0.25">
      <c r="A95" s="260" t="s">
        <v>186</v>
      </c>
      <c r="B95" s="261"/>
      <c r="C95" s="261"/>
      <c r="D95" s="261"/>
      <c r="E95" s="261"/>
      <c r="F95" s="261"/>
      <c r="G95" s="261"/>
      <c r="H95" s="261"/>
      <c r="I95" s="261"/>
      <c r="J95" s="261"/>
      <c r="K95" s="261"/>
      <c r="L95" s="261"/>
      <c r="M95" s="261"/>
      <c r="N95" s="262"/>
    </row>
    <row r="96" spans="1:14" x14ac:dyDescent="0.25">
      <c r="A96" s="260" t="s">
        <v>186</v>
      </c>
      <c r="B96" s="261"/>
      <c r="C96" s="261"/>
      <c r="D96" s="261"/>
      <c r="E96" s="261"/>
      <c r="F96" s="261"/>
      <c r="G96" s="261"/>
      <c r="H96" s="261"/>
      <c r="I96" s="261"/>
      <c r="J96" s="261"/>
      <c r="K96" s="261"/>
      <c r="L96" s="261"/>
      <c r="M96" s="261"/>
      <c r="N96" s="262"/>
    </row>
    <row r="97" spans="1:14" x14ac:dyDescent="0.25">
      <c r="A97" s="257" t="s">
        <v>186</v>
      </c>
      <c r="B97" s="258"/>
      <c r="C97" s="258"/>
      <c r="D97" s="258"/>
      <c r="E97" s="258"/>
      <c r="F97" s="258"/>
      <c r="G97" s="258"/>
      <c r="H97" s="258"/>
      <c r="I97" s="258"/>
      <c r="J97" s="258"/>
      <c r="K97" s="258"/>
      <c r="L97" s="258"/>
      <c r="M97" s="258"/>
      <c r="N97" s="259"/>
    </row>
    <row r="98" spans="1:14" ht="3.75" customHeight="1" x14ac:dyDescent="0.25">
      <c r="A98" s="28"/>
      <c r="L98" s="29"/>
      <c r="M98" s="64"/>
      <c r="N98" s="65"/>
    </row>
    <row r="99" spans="1:14" x14ac:dyDescent="0.25">
      <c r="A99" s="28" t="s">
        <v>108</v>
      </c>
      <c r="G99" s="225"/>
      <c r="H99" s="203" t="s">
        <v>166</v>
      </c>
      <c r="K99" s="204"/>
      <c r="L99" s="204"/>
      <c r="M99" s="204"/>
      <c r="N99" s="205"/>
    </row>
    <row r="100" spans="1:14" ht="6" customHeight="1" x14ac:dyDescent="0.25">
      <c r="A100" s="28"/>
      <c r="L100" s="29"/>
      <c r="M100" s="64"/>
      <c r="N100" s="65"/>
    </row>
    <row r="101" spans="1:14" x14ac:dyDescent="0.25">
      <c r="A101" s="168" t="s">
        <v>109</v>
      </c>
      <c r="B101" s="207"/>
      <c r="C101" s="1603" t="s">
        <v>105</v>
      </c>
      <c r="D101" s="1604"/>
      <c r="E101" s="207"/>
      <c r="F101" s="1" t="s">
        <v>137</v>
      </c>
      <c r="G101" s="2"/>
      <c r="H101" s="2"/>
      <c r="N101" s="58"/>
    </row>
    <row r="102" spans="1:14" ht="3.75" customHeight="1" thickBot="1" x14ac:dyDescent="0.3">
      <c r="A102" s="169"/>
      <c r="B102" s="170"/>
      <c r="C102" s="170"/>
      <c r="D102" s="170"/>
      <c r="E102" s="170"/>
      <c r="F102" s="170"/>
      <c r="G102" s="170"/>
      <c r="H102" s="170"/>
      <c r="I102" s="170"/>
      <c r="J102" s="170"/>
      <c r="K102" s="170"/>
      <c r="L102" s="170"/>
      <c r="M102" s="171"/>
      <c r="N102" s="60"/>
    </row>
    <row r="104" spans="1:14" ht="15.75" thickBot="1" x14ac:dyDescent="0.3"/>
    <row r="105" spans="1:14" ht="15.75" thickBot="1" x14ac:dyDescent="0.3">
      <c r="A105" s="98" t="s">
        <v>193</v>
      </c>
      <c r="B105" s="54"/>
      <c r="C105" s="54"/>
      <c r="D105" s="54"/>
      <c r="E105" s="54"/>
      <c r="F105" s="54"/>
      <c r="G105" s="54"/>
      <c r="H105" s="54"/>
      <c r="I105" s="54"/>
      <c r="J105" s="54"/>
      <c r="K105" s="54"/>
      <c r="L105" s="54"/>
      <c r="M105" s="54"/>
      <c r="N105" s="331"/>
    </row>
    <row r="106" spans="1:14" ht="3.75" customHeight="1" x14ac:dyDescent="0.25">
      <c r="A106" s="70"/>
      <c r="B106" s="55"/>
      <c r="C106" s="55"/>
      <c r="D106" s="55"/>
      <c r="E106" s="55"/>
      <c r="F106" s="55"/>
      <c r="G106" s="55"/>
      <c r="H106" s="55"/>
      <c r="I106" s="55"/>
      <c r="J106" s="55"/>
      <c r="K106" s="55"/>
      <c r="L106" s="55"/>
      <c r="M106" s="55"/>
      <c r="N106" s="76"/>
    </row>
    <row r="107" spans="1:14" x14ac:dyDescent="0.25">
      <c r="A107" s="72" t="s">
        <v>101</v>
      </c>
      <c r="C107" s="1548">
        <f>'1. Lettre de demande'!Q1</f>
        <v>0</v>
      </c>
      <c r="D107" s="1548"/>
      <c r="F107" s="1" t="s">
        <v>110</v>
      </c>
      <c r="H107" s="374">
        <f>'1. Lettre de demande'!B15</f>
        <v>0</v>
      </c>
      <c r="I107" s="1" t="s">
        <v>35</v>
      </c>
      <c r="N107" s="58"/>
    </row>
    <row r="108" spans="1:14" x14ac:dyDescent="0.25">
      <c r="A108" s="83" t="s">
        <v>233</v>
      </c>
      <c r="C108" s="1561" t="str">
        <f>'1. Lettre de demande'!J29</f>
        <v>JJ/MM/AAAA</v>
      </c>
      <c r="D108" s="1548"/>
      <c r="N108" s="58"/>
    </row>
    <row r="109" spans="1:14" x14ac:dyDescent="0.25">
      <c r="A109" s="79" t="s">
        <v>232</v>
      </c>
      <c r="C109" s="1562">
        <f>'1. Lettre de demande'!Q3</f>
        <v>0</v>
      </c>
      <c r="D109" s="1548"/>
      <c r="N109" s="58"/>
    </row>
    <row r="110" spans="1:14" ht="3.75" customHeight="1" thickBot="1" x14ac:dyDescent="0.3">
      <c r="A110" s="246"/>
      <c r="B110" s="126"/>
      <c r="C110" s="126"/>
      <c r="D110" s="126"/>
      <c r="E110" s="126"/>
      <c r="F110" s="126"/>
      <c r="G110" s="126"/>
      <c r="H110" s="126"/>
      <c r="I110" s="126"/>
      <c r="J110" s="126"/>
      <c r="K110" s="126"/>
      <c r="L110" s="126"/>
      <c r="M110" s="126"/>
      <c r="N110" s="133"/>
    </row>
    <row r="111" spans="1:14" ht="15.75" thickBot="1" x14ac:dyDescent="0.3">
      <c r="A111" s="98" t="s">
        <v>103</v>
      </c>
      <c r="B111" s="54"/>
      <c r="C111" s="54"/>
      <c r="D111" s="54"/>
      <c r="E111" s="54"/>
      <c r="F111" s="54"/>
      <c r="G111" s="54"/>
      <c r="H111" s="54"/>
      <c r="I111" s="54"/>
      <c r="J111" s="54"/>
      <c r="K111" s="54"/>
      <c r="L111" s="54"/>
      <c r="M111" s="54"/>
      <c r="N111" s="331"/>
    </row>
    <row r="112" spans="1:14" ht="3.75" customHeight="1" x14ac:dyDescent="0.25">
      <c r="A112" s="70"/>
      <c r="B112" s="55"/>
      <c r="C112" s="55"/>
      <c r="D112" s="55"/>
      <c r="E112" s="55"/>
      <c r="F112" s="55"/>
      <c r="G112" s="55"/>
      <c r="H112" s="55"/>
      <c r="I112" s="55"/>
      <c r="J112" s="55"/>
      <c r="K112" s="55"/>
      <c r="L112" s="55"/>
      <c r="M112" s="55"/>
      <c r="N112" s="76"/>
    </row>
    <row r="113" spans="1:14" x14ac:dyDescent="0.25">
      <c r="A113" s="17"/>
      <c r="B113" s="55"/>
      <c r="C113" s="55"/>
      <c r="D113" s="55"/>
      <c r="E113" s="12" t="s">
        <v>39</v>
      </c>
      <c r="F113" s="55"/>
      <c r="G113" s="343">
        <f>'2.1 Renseignements Entreprise'!E16</f>
        <v>0</v>
      </c>
      <c r="H113" s="344"/>
      <c r="I113" s="55"/>
      <c r="J113" s="55"/>
      <c r="K113" s="55"/>
      <c r="L113" s="55"/>
      <c r="M113" s="55"/>
      <c r="N113" s="76"/>
    </row>
    <row r="114" spans="1:14" x14ac:dyDescent="0.25">
      <c r="A114" s="8"/>
      <c r="B114" s="55"/>
      <c r="C114" s="55"/>
      <c r="D114" s="55"/>
      <c r="E114" s="55"/>
      <c r="F114" s="55"/>
      <c r="G114" s="55"/>
      <c r="H114" s="55"/>
      <c r="I114" s="55"/>
      <c r="J114" s="55"/>
      <c r="K114" s="55"/>
      <c r="L114" s="55"/>
      <c r="M114" s="55"/>
      <c r="N114" s="76"/>
    </row>
    <row r="115" spans="1:14" x14ac:dyDescent="0.25">
      <c r="A115" s="8"/>
      <c r="B115" s="55"/>
      <c r="C115" s="55"/>
      <c r="D115" s="55"/>
      <c r="E115" s="55"/>
      <c r="F115" s="55"/>
      <c r="G115" s="55"/>
      <c r="H115" s="55"/>
      <c r="I115" s="55"/>
      <c r="J115" s="55"/>
      <c r="K115" s="55"/>
      <c r="L115" s="55"/>
      <c r="M115" s="55"/>
      <c r="N115" s="76"/>
    </row>
    <row r="116" spans="1:14" x14ac:dyDescent="0.25">
      <c r="A116" s="8"/>
      <c r="B116" s="55"/>
      <c r="C116" s="55"/>
      <c r="D116" s="55"/>
      <c r="E116" s="55"/>
      <c r="F116" s="55"/>
      <c r="G116" s="55"/>
      <c r="H116" s="55"/>
      <c r="I116" s="55"/>
      <c r="J116" s="55"/>
      <c r="K116" s="55"/>
      <c r="L116" s="55"/>
      <c r="M116" s="55"/>
      <c r="N116" s="76"/>
    </row>
    <row r="117" spans="1:14" x14ac:dyDescent="0.25">
      <c r="A117" s="8"/>
      <c r="B117" s="55"/>
      <c r="C117" s="55"/>
      <c r="D117" s="55"/>
      <c r="E117" s="55"/>
      <c r="F117" s="55"/>
      <c r="G117" s="55"/>
      <c r="H117" s="55"/>
      <c r="I117" s="55"/>
      <c r="J117" s="55"/>
      <c r="K117" s="55"/>
      <c r="L117" s="55"/>
      <c r="M117" s="55"/>
      <c r="N117" s="76"/>
    </row>
    <row r="118" spans="1:14" x14ac:dyDescent="0.25">
      <c r="A118" s="8"/>
      <c r="B118" s="55"/>
      <c r="C118" s="55"/>
      <c r="D118" s="55"/>
      <c r="E118" s="55"/>
      <c r="F118" s="55"/>
      <c r="G118" s="55"/>
      <c r="H118" s="55"/>
      <c r="I118" s="55"/>
      <c r="J118" s="55"/>
      <c r="K118" s="55"/>
      <c r="L118" s="55"/>
      <c r="M118" s="55"/>
      <c r="N118" s="76"/>
    </row>
    <row r="119" spans="1:14" ht="6" customHeight="1" thickBot="1" x14ac:dyDescent="0.3">
      <c r="A119" s="10"/>
      <c r="B119" s="126"/>
      <c r="C119" s="126"/>
      <c r="D119" s="126"/>
      <c r="E119" s="126"/>
      <c r="F119" s="126"/>
      <c r="G119" s="126"/>
      <c r="H119" s="126"/>
      <c r="I119" s="126"/>
      <c r="J119" s="126"/>
      <c r="K119" s="126"/>
      <c r="L119" s="126"/>
      <c r="M119" s="126"/>
      <c r="N119" s="133"/>
    </row>
    <row r="120" spans="1:14" ht="15.75" thickBot="1" x14ac:dyDescent="0.3">
      <c r="A120" s="98" t="s">
        <v>317</v>
      </c>
      <c r="B120" s="54"/>
      <c r="C120" s="54"/>
      <c r="D120" s="54"/>
      <c r="E120" s="54"/>
      <c r="F120" s="54"/>
      <c r="G120" s="54"/>
      <c r="H120" s="54"/>
      <c r="I120" s="54"/>
      <c r="J120" s="54"/>
      <c r="K120" s="54"/>
      <c r="L120" s="54"/>
      <c r="M120" s="54"/>
      <c r="N120" s="331"/>
    </row>
    <row r="121" spans="1:14" ht="5.25" customHeight="1" x14ac:dyDescent="0.25">
      <c r="A121" s="70"/>
      <c r="B121" s="55"/>
      <c r="C121" s="55"/>
      <c r="D121" s="55"/>
      <c r="E121" s="55"/>
      <c r="F121" s="55"/>
      <c r="G121" s="55"/>
      <c r="H121" s="55"/>
      <c r="I121" s="55"/>
      <c r="J121" s="55"/>
      <c r="K121" s="55"/>
      <c r="L121" s="55"/>
      <c r="M121" s="56"/>
      <c r="N121" s="71"/>
    </row>
    <row r="122" spans="1:14" x14ac:dyDescent="0.25">
      <c r="A122" s="72" t="s">
        <v>63</v>
      </c>
      <c r="B122" s="55"/>
      <c r="C122" s="131" t="s">
        <v>26</v>
      </c>
      <c r="D122" s="134"/>
      <c r="E122" s="132"/>
      <c r="F122" s="55"/>
      <c r="G122" s="55"/>
      <c r="H122" s="269"/>
      <c r="I122" s="55"/>
      <c r="J122" s="278"/>
      <c r="K122" s="55"/>
      <c r="L122" s="55"/>
      <c r="M122" s="56"/>
      <c r="N122" s="71"/>
    </row>
    <row r="123" spans="1:14" x14ac:dyDescent="0.25">
      <c r="A123" s="70"/>
      <c r="B123" s="55"/>
      <c r="C123" s="131" t="s">
        <v>20</v>
      </c>
      <c r="D123" s="134"/>
      <c r="E123" s="132"/>
      <c r="F123" s="55"/>
      <c r="G123" s="55"/>
      <c r="H123" s="269"/>
      <c r="I123" s="55"/>
      <c r="J123" s="279"/>
      <c r="K123" s="55"/>
      <c r="L123" s="55"/>
      <c r="M123" s="56"/>
      <c r="N123" s="71"/>
    </row>
    <row r="124" spans="1:14" x14ac:dyDescent="0.25">
      <c r="A124" s="70"/>
      <c r="B124" s="55"/>
      <c r="C124" s="131" t="s">
        <v>19</v>
      </c>
      <c r="D124" s="134"/>
      <c r="E124" s="132"/>
      <c r="F124" s="55"/>
      <c r="G124" s="55"/>
      <c r="H124" s="55"/>
      <c r="I124" s="55"/>
      <c r="J124" s="55"/>
      <c r="K124" s="55"/>
      <c r="L124" s="55"/>
      <c r="M124" s="56"/>
      <c r="N124" s="71"/>
    </row>
    <row r="125" spans="1:14" x14ac:dyDescent="0.25">
      <c r="A125" s="17"/>
      <c r="C125" s="131" t="s">
        <v>27</v>
      </c>
      <c r="D125" s="134"/>
      <c r="E125" s="132"/>
      <c r="N125" s="58"/>
    </row>
    <row r="126" spans="1:14" x14ac:dyDescent="0.25">
      <c r="A126" s="17"/>
      <c r="C126" s="19"/>
      <c r="D126" s="19"/>
      <c r="E126" s="19"/>
      <c r="N126" s="58"/>
    </row>
    <row r="127" spans="1:14" x14ac:dyDescent="0.25">
      <c r="A127" s="72" t="s">
        <v>7</v>
      </c>
      <c r="C127" s="336" t="str">
        <f>'2.1 Renseignements Entreprise'!F6</f>
        <v>Raison sociale figurant sur le K-Bis</v>
      </c>
      <c r="D127" s="337"/>
      <c r="E127" s="337"/>
      <c r="F127" s="337"/>
      <c r="G127" s="337"/>
      <c r="H127" s="337"/>
      <c r="I127" s="337"/>
      <c r="J127" s="338"/>
      <c r="N127" s="58"/>
    </row>
    <row r="128" spans="1:14" x14ac:dyDescent="0.25">
      <c r="A128" s="72" t="s">
        <v>41</v>
      </c>
      <c r="C128" s="1568">
        <f>'2.1 Renseignements Entreprise'!K21</f>
        <v>0</v>
      </c>
      <c r="D128" s="1564"/>
      <c r="E128" s="1564"/>
      <c r="F128" s="1564"/>
      <c r="G128" s="341"/>
      <c r="H128" s="341"/>
      <c r="I128" s="341"/>
      <c r="J128" s="342"/>
      <c r="N128" s="58"/>
    </row>
    <row r="129" spans="1:14" hidden="1" x14ac:dyDescent="0.25">
      <c r="A129" s="72" t="s">
        <v>9</v>
      </c>
      <c r="B129" s="244" t="s">
        <v>106</v>
      </c>
      <c r="C129" s="1563" t="e">
        <f>IF(#REF!="","",#REF!)</f>
        <v>#REF!</v>
      </c>
      <c r="D129" s="1564"/>
      <c r="E129" s="1565"/>
      <c r="F129" s="244" t="s">
        <v>107</v>
      </c>
      <c r="G129" s="339" t="e">
        <f>IF(#REF!="","",#REF!)</f>
        <v>#REF!</v>
      </c>
      <c r="H129" s="340"/>
      <c r="N129" s="58"/>
    </row>
    <row r="130" spans="1:14" x14ac:dyDescent="0.25">
      <c r="A130" s="72" t="s">
        <v>13</v>
      </c>
      <c r="C130" s="1548">
        <f>'1. Lettre de demande'!B15/1000</f>
        <v>0</v>
      </c>
      <c r="D130" s="1548"/>
      <c r="E130" s="1569"/>
      <c r="H130" s="80" t="s">
        <v>200</v>
      </c>
      <c r="J130" s="268">
        <f>'1. Lettre de demande'!F20</f>
        <v>0</v>
      </c>
      <c r="N130" s="58"/>
    </row>
    <row r="131" spans="1:14" x14ac:dyDescent="0.25">
      <c r="A131" s="72" t="s">
        <v>335</v>
      </c>
      <c r="E131" s="1570" t="e">
        <f>#REF!</f>
        <v>#REF!</v>
      </c>
      <c r="F131" s="1565"/>
      <c r="H131" s="80" t="s">
        <v>201</v>
      </c>
      <c r="I131" s="80"/>
      <c r="J131" s="268">
        <f>'1. Lettre de demande'!H21</f>
        <v>0</v>
      </c>
      <c r="K131" s="23"/>
      <c r="N131" s="58"/>
    </row>
    <row r="132" spans="1:14" x14ac:dyDescent="0.25">
      <c r="A132" s="72" t="s">
        <v>336</v>
      </c>
      <c r="E132" s="1570" t="e">
        <f>#REF!</f>
        <v>#REF!</v>
      </c>
      <c r="F132" s="1571"/>
      <c r="H132" s="80"/>
      <c r="I132" s="80"/>
      <c r="J132" s="270"/>
      <c r="K132" s="23"/>
      <c r="N132" s="58"/>
    </row>
    <row r="133" spans="1:14" x14ac:dyDescent="0.25">
      <c r="A133" s="72" t="s">
        <v>204</v>
      </c>
      <c r="E133" s="1570" t="e">
        <f>'3.1 Historique et perspectives'!#REF!</f>
        <v>#REF!</v>
      </c>
      <c r="F133" s="1565"/>
      <c r="G133" s="72" t="s">
        <v>347</v>
      </c>
      <c r="H133" s="80"/>
      <c r="I133" s="80"/>
      <c r="J133" s="1570">
        <f>'3.1 Historique et perspectives'!F23</f>
        <v>0</v>
      </c>
      <c r="K133" s="1565"/>
      <c r="N133" s="58"/>
    </row>
    <row r="134" spans="1:14" ht="9" customHeight="1" thickBot="1" x14ac:dyDescent="0.3">
      <c r="A134" s="17"/>
      <c r="N134" s="58"/>
    </row>
    <row r="135" spans="1:14" ht="15.75" thickBot="1" x14ac:dyDescent="0.3">
      <c r="A135" s="98" t="s">
        <v>142</v>
      </c>
      <c r="B135" s="54"/>
      <c r="C135" s="54"/>
      <c r="D135" s="54"/>
      <c r="E135" s="54"/>
      <c r="F135" s="54"/>
      <c r="G135" s="54"/>
      <c r="H135" s="54"/>
      <c r="I135" s="54"/>
      <c r="J135" s="54"/>
      <c r="K135" s="54"/>
      <c r="L135" s="54"/>
      <c r="M135" s="54"/>
      <c r="N135" s="331"/>
    </row>
    <row r="136" spans="1:14" ht="15" customHeight="1" x14ac:dyDescent="0.25">
      <c r="A136" s="230" t="s">
        <v>124</v>
      </c>
      <c r="E136" s="148" t="e">
        <f>#REF!</f>
        <v>#REF!</v>
      </c>
      <c r="F136" s="148" t="e">
        <f>IF(TYPE(E136)=2,"AAAA",E136-1)</f>
        <v>#REF!</v>
      </c>
      <c r="G136" s="345" t="s">
        <v>126</v>
      </c>
      <c r="H136" s="346"/>
      <c r="J136" s="1" t="s">
        <v>194</v>
      </c>
      <c r="K136" s="147"/>
      <c r="L136" s="302" t="e">
        <f>#REF!</f>
        <v>#REF!</v>
      </c>
      <c r="M136" s="303"/>
      <c r="N136" s="165"/>
    </row>
    <row r="137" spans="1:14" ht="8.25" customHeight="1" x14ac:dyDescent="0.25">
      <c r="A137" s="12"/>
      <c r="E137" s="31"/>
      <c r="F137" s="31"/>
      <c r="G137" s="97"/>
      <c r="H137" s="97"/>
      <c r="K137" s="147"/>
      <c r="L137" s="147"/>
      <c r="M137" s="95"/>
      <c r="N137" s="165"/>
    </row>
    <row r="138" spans="1:14" x14ac:dyDescent="0.25">
      <c r="A138" s="27" t="s">
        <v>128</v>
      </c>
      <c r="E138" s="31"/>
      <c r="F138" s="31"/>
      <c r="G138" s="97"/>
      <c r="H138" s="97"/>
      <c r="K138" s="155" t="e">
        <f>E136</f>
        <v>#REF!</v>
      </c>
      <c r="L138" s="155" t="e">
        <f>F136</f>
        <v>#REF!</v>
      </c>
      <c r="M138" s="96"/>
      <c r="N138" s="161"/>
    </row>
    <row r="139" spans="1:14" x14ac:dyDescent="0.25">
      <c r="A139" s="30" t="s">
        <v>129</v>
      </c>
      <c r="B139" s="34"/>
      <c r="C139" s="34"/>
      <c r="D139" s="34"/>
      <c r="E139" s="149" t="e">
        <f>#REF!</f>
        <v>#REF!</v>
      </c>
      <c r="F139" s="149" t="e">
        <f>#REF!</f>
        <v>#REF!</v>
      </c>
      <c r="G139" s="400" t="e">
        <f>(E139-F139)/F139</f>
        <v>#REF!</v>
      </c>
      <c r="H139" s="401"/>
      <c r="I139" s="34"/>
      <c r="J139" s="139" t="s">
        <v>136</v>
      </c>
      <c r="K139" s="228" t="e">
        <f>#REF!/365</f>
        <v>#REF!</v>
      </c>
      <c r="L139" s="228" t="e">
        <f>#REF!/365</f>
        <v>#REF!</v>
      </c>
      <c r="M139" s="1566"/>
      <c r="N139" s="1567"/>
    </row>
    <row r="140" spans="1:14" x14ac:dyDescent="0.25">
      <c r="A140" s="30" t="s">
        <v>112</v>
      </c>
      <c r="B140" s="34"/>
      <c r="C140" s="34"/>
      <c r="D140" s="34"/>
      <c r="E140" s="149" t="e">
        <f>#REF!</f>
        <v>#REF!</v>
      </c>
      <c r="F140" s="149" t="e">
        <f>#REF!</f>
        <v>#REF!</v>
      </c>
      <c r="G140" s="400" t="e">
        <f>(E140-F140)/F140</f>
        <v>#REF!</v>
      </c>
      <c r="H140" s="401"/>
      <c r="I140" s="34"/>
      <c r="J140" s="139" t="s">
        <v>178</v>
      </c>
      <c r="K140" s="228" t="e">
        <f>(#REF!+#REF!)/365</f>
        <v>#REF!</v>
      </c>
      <c r="L140" s="229" t="e">
        <f>(#REF!+#REF!)/365</f>
        <v>#REF!</v>
      </c>
      <c r="M140" s="1566"/>
      <c r="N140" s="1567"/>
    </row>
    <row r="141" spans="1:14" x14ac:dyDescent="0.25">
      <c r="A141" s="30" t="s">
        <v>235</v>
      </c>
      <c r="B141" s="34"/>
      <c r="C141" s="34"/>
      <c r="D141" s="34"/>
      <c r="E141" s="149" t="e">
        <f>#REF!</f>
        <v>#REF!</v>
      </c>
      <c r="F141" s="149" t="e">
        <f>#REF!</f>
        <v>#REF!</v>
      </c>
      <c r="G141" s="400" t="e">
        <f>(E141-F141)/F141</f>
        <v>#REF!</v>
      </c>
      <c r="H141" s="401"/>
      <c r="I141" s="34"/>
      <c r="J141" s="34"/>
      <c r="K141" s="373"/>
      <c r="M141" s="39"/>
      <c r="N141" s="73"/>
    </row>
    <row r="142" spans="1:14" x14ac:dyDescent="0.25">
      <c r="A142" s="30" t="s">
        <v>113</v>
      </c>
      <c r="B142" s="34"/>
      <c r="C142" s="34"/>
      <c r="D142" s="34"/>
      <c r="E142" s="149" t="e">
        <f>#REF!+#REF!+#REF!+#REF!</f>
        <v>#REF!</v>
      </c>
      <c r="F142" s="149" t="e">
        <f>#REF!+#REF!+#REF!+#REF!</f>
        <v>#REF!</v>
      </c>
      <c r="G142" s="400" t="e">
        <f t="shared" ref="G142:G159" si="5">(E142-F142)/F142</f>
        <v>#REF!</v>
      </c>
      <c r="H142" s="401"/>
      <c r="I142" s="34"/>
      <c r="J142" s="34"/>
      <c r="M142" s="1566"/>
      <c r="N142" s="1567"/>
    </row>
    <row r="143" spans="1:14" x14ac:dyDescent="0.25">
      <c r="A143" s="30" t="s">
        <v>114</v>
      </c>
      <c r="B143" s="140"/>
      <c r="C143" s="140"/>
      <c r="D143" s="140"/>
      <c r="E143" s="149" t="e">
        <f>#REF!</f>
        <v>#REF!</v>
      </c>
      <c r="F143" s="149" t="e">
        <f>#REF!</f>
        <v>#REF!</v>
      </c>
      <c r="G143" s="400" t="e">
        <f t="shared" si="5"/>
        <v>#REF!</v>
      </c>
      <c r="H143" s="401"/>
      <c r="I143" s="34"/>
      <c r="J143" s="140"/>
      <c r="K143" s="155" t="e">
        <f>E136</f>
        <v>#REF!</v>
      </c>
      <c r="L143" s="155" t="e">
        <f>F136</f>
        <v>#REF!</v>
      </c>
      <c r="M143" s="1566"/>
      <c r="N143" s="1567"/>
    </row>
    <row r="144" spans="1:14" x14ac:dyDescent="0.25">
      <c r="A144" s="30" t="s">
        <v>116</v>
      </c>
      <c r="B144" s="140"/>
      <c r="C144" s="140"/>
      <c r="D144" s="140"/>
      <c r="E144" s="151" t="e">
        <f>K144</f>
        <v>#REF!</v>
      </c>
      <c r="F144" s="151" t="e">
        <f>L144</f>
        <v>#REF!</v>
      </c>
      <c r="G144" s="400" t="e">
        <f t="shared" si="5"/>
        <v>#REF!</v>
      </c>
      <c r="H144" s="401"/>
      <c r="I144" s="34"/>
      <c r="J144" s="150" t="s">
        <v>70</v>
      </c>
      <c r="K144" s="151" t="e">
        <f>(#REF!-#REF!-#REF!+#REF!)-(#REF!+#REF!+#REF!+#REF!+#REF!+#REF!+#REF!)</f>
        <v>#REF!</v>
      </c>
      <c r="L144" s="151" t="e">
        <f>(#REF!-#REF!-#REF!+#REF!)-(#REF!+#REF!+#REF!+#REF!+#REF!+#REF!+#REF!)</f>
        <v>#REF!</v>
      </c>
      <c r="M144" s="1566"/>
      <c r="N144" s="1567"/>
    </row>
    <row r="145" spans="1:17" x14ac:dyDescent="0.25">
      <c r="A145" s="30" t="s">
        <v>115</v>
      </c>
      <c r="B145" s="140"/>
      <c r="C145" s="140"/>
      <c r="D145" s="140"/>
      <c r="E145" s="151" t="e">
        <f>K145</f>
        <v>#REF!</v>
      </c>
      <c r="F145" s="151" t="e">
        <f>L145</f>
        <v>#REF!</v>
      </c>
      <c r="G145" s="400" t="e">
        <f t="shared" si="5"/>
        <v>#REF!</v>
      </c>
      <c r="H145" s="401"/>
      <c r="I145" s="34"/>
      <c r="J145" s="150" t="s">
        <v>69</v>
      </c>
      <c r="K145" s="151" t="e">
        <f>(#REF!+#REF!)-(#REF!+#REF!)</f>
        <v>#REF!</v>
      </c>
      <c r="L145" s="151" t="e">
        <f>(#REF!+#REF!)-(#REF!+#REF!)</f>
        <v>#REF!</v>
      </c>
      <c r="M145" s="1566"/>
      <c r="N145" s="1567"/>
    </row>
    <row r="146" spans="1:17" x14ac:dyDescent="0.25">
      <c r="A146" s="30" t="s">
        <v>263</v>
      </c>
      <c r="B146" s="140"/>
      <c r="C146" s="34"/>
      <c r="D146" s="34"/>
      <c r="E146" s="154" t="e">
        <f>K146/K139</f>
        <v>#REF!</v>
      </c>
      <c r="F146" s="154" t="e">
        <f>L146/L139</f>
        <v>#REF!</v>
      </c>
      <c r="G146" s="400" t="e">
        <f t="shared" si="5"/>
        <v>#REF!</v>
      </c>
      <c r="H146" s="401"/>
      <c r="I146" s="140"/>
      <c r="J146" s="150" t="s">
        <v>135</v>
      </c>
      <c r="K146" s="151" t="e">
        <f>#REF!</f>
        <v>#REF!</v>
      </c>
      <c r="L146" s="151" t="e">
        <f>#REF!</f>
        <v>#REF!</v>
      </c>
      <c r="M146" s="1566"/>
      <c r="N146" s="1567"/>
    </row>
    <row r="147" spans="1:17" x14ac:dyDescent="0.25">
      <c r="A147" s="30" t="s">
        <v>264</v>
      </c>
      <c r="B147" s="140"/>
      <c r="C147" s="140"/>
      <c r="D147" s="34"/>
      <c r="E147" s="154" t="e">
        <f>K147/K140</f>
        <v>#REF!</v>
      </c>
      <c r="F147" s="154" t="e">
        <f>L147/L140</f>
        <v>#REF!</v>
      </c>
      <c r="G147" s="400" t="e">
        <f t="shared" si="5"/>
        <v>#REF!</v>
      </c>
      <c r="H147" s="401"/>
      <c r="I147" s="140"/>
      <c r="J147" s="150" t="s">
        <v>132</v>
      </c>
      <c r="K147" s="151" t="e">
        <f>#REF!</f>
        <v>#REF!</v>
      </c>
      <c r="L147" s="151" t="e">
        <f>#REF!</f>
        <v>#REF!</v>
      </c>
      <c r="M147" s="1566"/>
      <c r="N147" s="1567"/>
    </row>
    <row r="148" spans="1:17" x14ac:dyDescent="0.25">
      <c r="A148" s="30" t="s">
        <v>265</v>
      </c>
      <c r="B148" s="140"/>
      <c r="C148" s="140"/>
      <c r="D148" s="34"/>
      <c r="E148" s="154" t="e">
        <f>K148/K139</f>
        <v>#REF!</v>
      </c>
      <c r="F148" s="154" t="e">
        <f>L148/L139</f>
        <v>#REF!</v>
      </c>
      <c r="G148" s="400" t="e">
        <f t="shared" si="5"/>
        <v>#REF!</v>
      </c>
      <c r="H148" s="401"/>
      <c r="I148" s="140"/>
      <c r="J148" s="150" t="s">
        <v>21</v>
      </c>
      <c r="K148" s="151" t="e">
        <f>#REF!+#REF!+#REF!+#REF!</f>
        <v>#REF!</v>
      </c>
      <c r="L148" s="151" t="e">
        <f>#REF!+#REF!+#REF!+#REF!</f>
        <v>#REF!</v>
      </c>
      <c r="M148" s="1566"/>
      <c r="N148" s="1567"/>
    </row>
    <row r="149" spans="1:17" ht="6.75" customHeight="1" x14ac:dyDescent="0.25">
      <c r="A149" s="30"/>
      <c r="B149" s="140"/>
      <c r="C149" s="140"/>
      <c r="D149" s="34"/>
      <c r="E149" s="140"/>
      <c r="F149" s="140"/>
      <c r="G149" s="405"/>
      <c r="H149" s="405"/>
      <c r="I149" s="140"/>
      <c r="J149" s="140"/>
      <c r="K149" s="94"/>
      <c r="L149" s="94"/>
      <c r="M149" s="39"/>
      <c r="N149" s="73"/>
    </row>
    <row r="150" spans="1:17" x14ac:dyDescent="0.25">
      <c r="A150" s="27" t="s">
        <v>127</v>
      </c>
      <c r="B150" s="140"/>
      <c r="C150" s="140"/>
      <c r="D150" s="34"/>
      <c r="E150" s="140"/>
      <c r="F150" s="140"/>
      <c r="G150" s="405"/>
      <c r="H150" s="405"/>
      <c r="I150" s="140"/>
      <c r="J150" s="140"/>
      <c r="K150" s="94"/>
      <c r="L150" s="94"/>
      <c r="M150" s="39"/>
      <c r="N150" s="73"/>
    </row>
    <row r="151" spans="1:17" x14ac:dyDescent="0.25">
      <c r="A151" s="30" t="s">
        <v>210</v>
      </c>
      <c r="B151" s="140"/>
      <c r="C151" s="140"/>
      <c r="D151" s="34"/>
      <c r="E151" s="149" t="e">
        <f>#REF!</f>
        <v>#REF!</v>
      </c>
      <c r="F151" s="149" t="e">
        <f>#REF!</f>
        <v>#REF!</v>
      </c>
      <c r="G151" s="400" t="e">
        <f>(E151-F151)/F151</f>
        <v>#REF!</v>
      </c>
      <c r="H151" s="401"/>
      <c r="I151" s="140"/>
      <c r="J151" s="140"/>
      <c r="K151" s="94"/>
      <c r="L151" s="94"/>
      <c r="M151" s="39"/>
      <c r="N151" s="73"/>
    </row>
    <row r="152" spans="1:17" x14ac:dyDescent="0.25">
      <c r="A152" s="30" t="s">
        <v>118</v>
      </c>
      <c r="B152" s="140"/>
      <c r="C152" s="140"/>
      <c r="D152" s="34"/>
      <c r="E152" s="227" t="e">
        <f>#REF!</f>
        <v>#REF!</v>
      </c>
      <c r="F152" s="227" t="e">
        <f>#REF!</f>
        <v>#REF!</v>
      </c>
      <c r="G152" s="400" t="e">
        <f t="shared" si="5"/>
        <v>#REF!</v>
      </c>
      <c r="H152" s="401"/>
      <c r="I152" s="140"/>
      <c r="J152" s="140"/>
      <c r="K152" s="94"/>
      <c r="L152" s="94"/>
      <c r="M152" s="39"/>
      <c r="N152" s="73"/>
    </row>
    <row r="153" spans="1:17" x14ac:dyDescent="0.25">
      <c r="A153" s="30" t="s">
        <v>119</v>
      </c>
      <c r="B153" s="140"/>
      <c r="C153" s="140"/>
      <c r="D153" s="34"/>
      <c r="E153" s="226" t="e">
        <f>#REF!</f>
        <v>#REF!</v>
      </c>
      <c r="F153" s="226" t="e">
        <f>#REF!</f>
        <v>#REF!</v>
      </c>
      <c r="G153" s="400" t="e">
        <f t="shared" si="5"/>
        <v>#REF!</v>
      </c>
      <c r="H153" s="401"/>
      <c r="I153" s="140"/>
      <c r="J153" s="140"/>
      <c r="K153" s="94"/>
      <c r="L153" s="94"/>
      <c r="M153" s="39"/>
      <c r="N153" s="73"/>
    </row>
    <row r="154" spans="1:17" x14ac:dyDescent="0.25">
      <c r="A154" s="30" t="s">
        <v>120</v>
      </c>
      <c r="B154" s="140"/>
      <c r="C154" s="140"/>
      <c r="D154" s="34"/>
      <c r="E154" s="226" t="e">
        <f>#REF!</f>
        <v>#REF!</v>
      </c>
      <c r="F154" s="226" t="e">
        <f>#REF!</f>
        <v>#REF!</v>
      </c>
      <c r="G154" s="400" t="e">
        <f t="shared" si="5"/>
        <v>#REF!</v>
      </c>
      <c r="H154" s="401"/>
      <c r="I154" s="140"/>
      <c r="J154" s="140"/>
      <c r="K154" s="155" t="e">
        <f>E136</f>
        <v>#REF!</v>
      </c>
      <c r="L154" s="155" t="e">
        <f>F136</f>
        <v>#REF!</v>
      </c>
      <c r="M154" s="39"/>
      <c r="N154" s="73"/>
    </row>
    <row r="155" spans="1:17" x14ac:dyDescent="0.25">
      <c r="A155" s="30" t="s">
        <v>121</v>
      </c>
      <c r="B155" s="140"/>
      <c r="C155" s="140"/>
      <c r="D155" s="34"/>
      <c r="E155" s="151" t="e">
        <f>E142/E154</f>
        <v>#REF!</v>
      </c>
      <c r="F155" s="151" t="e">
        <f>F140/F154</f>
        <v>#REF!</v>
      </c>
      <c r="G155" s="400" t="e">
        <f t="shared" si="5"/>
        <v>#REF!</v>
      </c>
      <c r="H155" s="401"/>
      <c r="I155" s="140"/>
      <c r="J155" s="150" t="s">
        <v>24</v>
      </c>
      <c r="K155" s="226" t="e">
        <f>#REF!</f>
        <v>#REF!</v>
      </c>
      <c r="L155" s="226" t="e">
        <f>#REF!</f>
        <v>#REF!</v>
      </c>
      <c r="M155" s="39"/>
      <c r="N155" s="73"/>
    </row>
    <row r="156" spans="1:17" x14ac:dyDescent="0.25">
      <c r="A156" s="30" t="s">
        <v>268</v>
      </c>
      <c r="B156" s="140"/>
      <c r="C156" s="140"/>
      <c r="D156" s="34"/>
      <c r="E156" s="396" t="e">
        <f>K155/K156</f>
        <v>#REF!</v>
      </c>
      <c r="F156" s="151" t="e">
        <f>L155/L156</f>
        <v>#REF!</v>
      </c>
      <c r="G156" s="400" t="e">
        <f t="shared" si="5"/>
        <v>#REF!</v>
      </c>
      <c r="H156" s="401"/>
      <c r="I156" s="140"/>
      <c r="J156" s="150" t="s">
        <v>130</v>
      </c>
      <c r="K156" s="226" t="e">
        <f>#REF!</f>
        <v>#REF!</v>
      </c>
      <c r="L156" s="226" t="e">
        <f>#REF!</f>
        <v>#REF!</v>
      </c>
      <c r="M156" s="39"/>
      <c r="N156" s="73"/>
    </row>
    <row r="157" spans="1:17" x14ac:dyDescent="0.25">
      <c r="A157" s="30" t="s">
        <v>266</v>
      </c>
      <c r="B157" s="140"/>
      <c r="C157" s="140"/>
      <c r="D157" s="34"/>
      <c r="E157" s="396" t="e">
        <f>K157/K156</f>
        <v>#REF!</v>
      </c>
      <c r="F157" s="151" t="e">
        <f>L157/L156</f>
        <v>#REF!</v>
      </c>
      <c r="G157" s="400" t="e">
        <f t="shared" si="5"/>
        <v>#REF!</v>
      </c>
      <c r="H157" s="401"/>
      <c r="I157" s="140"/>
      <c r="J157" s="150" t="s">
        <v>23</v>
      </c>
      <c r="K157" s="226" t="e">
        <f>#REF!</f>
        <v>#REF!</v>
      </c>
      <c r="L157" s="226" t="e">
        <f>#REF!</f>
        <v>#REF!</v>
      </c>
      <c r="M157" s="39"/>
      <c r="N157" s="73"/>
    </row>
    <row r="158" spans="1:17" x14ac:dyDescent="0.25">
      <c r="A158" s="30" t="s">
        <v>267</v>
      </c>
      <c r="B158" s="140"/>
      <c r="C158" s="140"/>
      <c r="D158" s="34"/>
      <c r="E158" s="412" t="e">
        <f>K158/K156</f>
        <v>#REF!</v>
      </c>
      <c r="F158" s="153"/>
      <c r="G158" s="402"/>
      <c r="H158" s="403"/>
      <c r="I158" s="140"/>
      <c r="J158" s="150" t="s">
        <v>131</v>
      </c>
      <c r="K158" s="226" t="e">
        <f>'3.1 Historique et perspectives'!#REF!</f>
        <v>#REF!</v>
      </c>
      <c r="L158" s="152"/>
      <c r="M158" s="39"/>
      <c r="N158" s="73"/>
    </row>
    <row r="159" spans="1:17" x14ac:dyDescent="0.25">
      <c r="A159" s="30" t="s">
        <v>255</v>
      </c>
      <c r="B159" s="140"/>
      <c r="C159" s="140"/>
      <c r="D159" s="34"/>
      <c r="E159" s="396" t="e">
        <f>K159/K156</f>
        <v>#REF!</v>
      </c>
      <c r="F159" s="396" t="e">
        <f>L159/L156</f>
        <v>#REF!</v>
      </c>
      <c r="G159" s="400" t="e">
        <f t="shared" si="5"/>
        <v>#REF!</v>
      </c>
      <c r="H159" s="404"/>
      <c r="I159" s="140"/>
      <c r="J159" s="150" t="s">
        <v>254</v>
      </c>
      <c r="K159" s="395" t="e">
        <f>K156-K157</f>
        <v>#REF!</v>
      </c>
      <c r="L159" s="151" t="e">
        <f>L156-L157</f>
        <v>#REF!</v>
      </c>
      <c r="M159" s="39"/>
      <c r="N159" s="73"/>
    </row>
    <row r="160" spans="1:17" hidden="1" x14ac:dyDescent="0.25">
      <c r="A160" s="79" t="s">
        <v>260</v>
      </c>
      <c r="B160" s="140"/>
      <c r="C160" s="140"/>
      <c r="D160" s="34"/>
      <c r="E160" s="396" t="e">
        <f>K160/K156</f>
        <v>#REF!</v>
      </c>
      <c r="F160" s="378"/>
      <c r="G160" s="379"/>
      <c r="H160" s="380"/>
      <c r="I160" s="140"/>
      <c r="J160" s="150" t="s">
        <v>246</v>
      </c>
      <c r="K160" s="382"/>
      <c r="L160" s="382"/>
      <c r="M160" s="39"/>
      <c r="N160" s="73"/>
      <c r="Q160" s="394"/>
    </row>
    <row r="161" spans="1:14" ht="26.25" hidden="1" x14ac:dyDescent="0.25">
      <c r="A161" s="79" t="s">
        <v>261</v>
      </c>
      <c r="B161" s="140"/>
      <c r="C161" s="140"/>
      <c r="D161" s="34"/>
      <c r="E161" s="396" t="e">
        <f>K161/K156</f>
        <v>#REF!</v>
      </c>
      <c r="F161" s="381"/>
      <c r="G161" s="379"/>
      <c r="H161" s="380"/>
      <c r="I161" s="140"/>
      <c r="J161" s="281" t="s">
        <v>262</v>
      </c>
      <c r="K161" s="152"/>
      <c r="L161" s="152"/>
      <c r="M161" s="39"/>
      <c r="N161" s="73"/>
    </row>
    <row r="162" spans="1:14" ht="5.25" customHeight="1" thickBot="1" x14ac:dyDescent="0.3">
      <c r="A162" s="141"/>
      <c r="B162" s="142"/>
      <c r="C162" s="142"/>
      <c r="D162" s="43"/>
      <c r="E162" s="397"/>
      <c r="F162" s="142"/>
      <c r="G162" s="142"/>
      <c r="H162" s="142"/>
      <c r="I162" s="142"/>
      <c r="J162" s="142"/>
      <c r="K162" s="138"/>
      <c r="L162" s="138"/>
      <c r="M162" s="163"/>
      <c r="N162" s="164"/>
    </row>
    <row r="163" spans="1:14" ht="15" customHeight="1" x14ac:dyDescent="0.25">
      <c r="A163" s="230" t="s">
        <v>125</v>
      </c>
      <c r="B163" s="140"/>
      <c r="C163" s="140"/>
      <c r="D163" s="34"/>
      <c r="E163" s="148" t="e">
        <f>#REF!</f>
        <v>#REF!</v>
      </c>
      <c r="F163" s="148" t="e">
        <f>IF(TYPE(E163)=2,"AAAA",E163-1)</f>
        <v>#REF!</v>
      </c>
      <c r="G163" s="347" t="s">
        <v>126</v>
      </c>
      <c r="H163" s="348"/>
      <c r="I163" s="140"/>
      <c r="J163" s="1" t="s">
        <v>194</v>
      </c>
      <c r="K163" s="147"/>
      <c r="L163" s="302" t="e">
        <f>#REF!</f>
        <v>#REF!</v>
      </c>
      <c r="M163" s="13"/>
      <c r="N163" s="73"/>
    </row>
    <row r="164" spans="1:14" ht="6.75" customHeight="1" x14ac:dyDescent="0.25">
      <c r="A164" s="12"/>
      <c r="B164" s="140"/>
      <c r="C164" s="140"/>
      <c r="D164" s="34"/>
      <c r="E164" s="31"/>
      <c r="F164" s="31"/>
      <c r="G164" s="97"/>
      <c r="H164" s="97"/>
      <c r="I164" s="140"/>
      <c r="K164" s="147"/>
      <c r="L164" s="31"/>
      <c r="M164" s="31"/>
      <c r="N164" s="73"/>
    </row>
    <row r="165" spans="1:14" x14ac:dyDescent="0.25">
      <c r="A165" s="27" t="s">
        <v>128</v>
      </c>
      <c r="E165" s="31"/>
      <c r="F165" s="31"/>
      <c r="G165" s="97"/>
      <c r="H165" s="97"/>
      <c r="I165" s="140"/>
      <c r="K165" s="245" t="e">
        <f>E163</f>
        <v>#REF!</v>
      </c>
      <c r="L165" s="245" t="e">
        <f>F163</f>
        <v>#REF!</v>
      </c>
      <c r="M165" s="39"/>
      <c r="N165" s="73"/>
    </row>
    <row r="166" spans="1:14" x14ac:dyDescent="0.25">
      <c r="A166" s="30" t="s">
        <v>117</v>
      </c>
      <c r="B166" s="34"/>
      <c r="C166" s="34"/>
      <c r="D166" s="34"/>
      <c r="E166" s="149" t="e">
        <f>#REF!</f>
        <v>#REF!</v>
      </c>
      <c r="F166" s="149" t="e">
        <f>#REF!</f>
        <v>#REF!</v>
      </c>
      <c r="G166" s="400" t="e">
        <f>(E166-F166)/F166</f>
        <v>#REF!</v>
      </c>
      <c r="H166" s="401"/>
      <c r="I166" s="140"/>
      <c r="J166" s="139" t="s">
        <v>136</v>
      </c>
      <c r="K166" s="228" t="e">
        <f>#REF!/365</f>
        <v>#REF!</v>
      </c>
      <c r="L166" s="228" t="e">
        <f>#REF!/365</f>
        <v>#REF!</v>
      </c>
      <c r="M166" s="39"/>
      <c r="N166" s="73"/>
    </row>
    <row r="167" spans="1:14" x14ac:dyDescent="0.25">
      <c r="A167" s="30" t="s">
        <v>112</v>
      </c>
      <c r="B167" s="34"/>
      <c r="C167" s="34"/>
      <c r="D167" s="34"/>
      <c r="E167" s="149" t="e">
        <f>#REF!</f>
        <v>#REF!</v>
      </c>
      <c r="F167" s="149" t="e">
        <f>#REF!</f>
        <v>#REF!</v>
      </c>
      <c r="G167" s="400" t="e">
        <f>(E167-F167)/F167</f>
        <v>#REF!</v>
      </c>
      <c r="H167" s="401"/>
      <c r="I167" s="140"/>
      <c r="J167" s="139" t="s">
        <v>178</v>
      </c>
      <c r="K167" s="228" t="e">
        <f>(#REF!+#REF!)/365</f>
        <v>#REF!</v>
      </c>
      <c r="L167" s="228" t="e">
        <f>(#REF!+#REF!)/365</f>
        <v>#REF!</v>
      </c>
      <c r="M167" s="39"/>
      <c r="N167" s="73"/>
    </row>
    <row r="168" spans="1:14" x14ac:dyDescent="0.25">
      <c r="A168" s="30" t="s">
        <v>235</v>
      </c>
      <c r="B168" s="34"/>
      <c r="C168" s="34"/>
      <c r="D168" s="34"/>
      <c r="E168" s="149" t="e">
        <f>#REF!</f>
        <v>#REF!</v>
      </c>
      <c r="F168" s="149" t="e">
        <f>#REF!</f>
        <v>#REF!</v>
      </c>
      <c r="G168" s="400" t="e">
        <f>(E168-F168)/F168</f>
        <v>#REF!</v>
      </c>
      <c r="H168" s="401"/>
      <c r="I168" s="140"/>
      <c r="J168" s="34"/>
      <c r="K168" s="372"/>
      <c r="L168" s="372"/>
      <c r="M168" s="39"/>
      <c r="N168" s="73"/>
    </row>
    <row r="169" spans="1:14" x14ac:dyDescent="0.25">
      <c r="A169" s="30" t="s">
        <v>113</v>
      </c>
      <c r="B169" s="34"/>
      <c r="C169" s="34"/>
      <c r="D169" s="34"/>
      <c r="E169" s="149" t="e">
        <f>#REF!+#REF!</f>
        <v>#REF!</v>
      </c>
      <c r="F169" s="149" t="e">
        <f>#REF!+#REF!</f>
        <v>#REF!</v>
      </c>
      <c r="G169" s="400" t="e">
        <f t="shared" ref="G169:G175" si="6">(E169-F169)/F169</f>
        <v>#REF!</v>
      </c>
      <c r="H169" s="401"/>
      <c r="I169" s="140"/>
      <c r="J169" s="140"/>
      <c r="K169" s="94"/>
      <c r="L169" s="94"/>
      <c r="M169" s="39"/>
      <c r="N169" s="73"/>
    </row>
    <row r="170" spans="1:14" x14ac:dyDescent="0.25">
      <c r="A170" s="30" t="s">
        <v>114</v>
      </c>
      <c r="B170" s="140"/>
      <c r="C170" s="140"/>
      <c r="D170" s="140"/>
      <c r="E170" s="151" t="e">
        <f>#REF!</f>
        <v>#REF!</v>
      </c>
      <c r="F170" s="151" t="e">
        <f>#REF!</f>
        <v>#REF!</v>
      </c>
      <c r="G170" s="400" t="e">
        <f t="shared" si="6"/>
        <v>#REF!</v>
      </c>
      <c r="H170" s="401"/>
      <c r="I170" s="140"/>
      <c r="J170" s="140"/>
      <c r="K170" s="155" t="e">
        <f>E163</f>
        <v>#REF!</v>
      </c>
      <c r="L170" s="155" t="e">
        <f>F163</f>
        <v>#REF!</v>
      </c>
      <c r="M170" s="39"/>
      <c r="N170" s="73"/>
    </row>
    <row r="171" spans="1:14" x14ac:dyDescent="0.25">
      <c r="A171" s="30" t="s">
        <v>116</v>
      </c>
      <c r="B171" s="140"/>
      <c r="C171" s="140"/>
      <c r="D171" s="140"/>
      <c r="E171" s="151" t="e">
        <f>K171</f>
        <v>#REF!</v>
      </c>
      <c r="F171" s="151" t="e">
        <f>L171</f>
        <v>#REF!</v>
      </c>
      <c r="G171" s="400" t="e">
        <f t="shared" si="6"/>
        <v>#REF!</v>
      </c>
      <c r="H171" s="401"/>
      <c r="I171" s="140"/>
      <c r="J171" s="150" t="s">
        <v>70</v>
      </c>
      <c r="K171" s="151" t="e">
        <f>(#REF!+#REF!+#REF!+#REF!+#REF!+#REF!)-(#REF!+#REF!+#REF!+#REF!)</f>
        <v>#REF!</v>
      </c>
      <c r="L171" s="151" t="e">
        <f>(#REF!+#REF!+#REF!+#REF!+#REF!+#REF!)-(#REF!+#REF!+#REF!+#REF!)</f>
        <v>#REF!</v>
      </c>
      <c r="M171" s="39"/>
      <c r="N171" s="73"/>
    </row>
    <row r="172" spans="1:14" x14ac:dyDescent="0.25">
      <c r="A172" s="30" t="s">
        <v>115</v>
      </c>
      <c r="B172" s="140"/>
      <c r="C172" s="140"/>
      <c r="D172" s="140"/>
      <c r="E172" s="151" t="e">
        <f>K172</f>
        <v>#REF!</v>
      </c>
      <c r="F172" s="151" t="e">
        <f>L172</f>
        <v>#REF!</v>
      </c>
      <c r="G172" s="400" t="e">
        <f t="shared" si="6"/>
        <v>#REF!</v>
      </c>
      <c r="H172" s="401"/>
      <c r="I172" s="140"/>
      <c r="J172" s="150" t="s">
        <v>69</v>
      </c>
      <c r="K172" s="151" t="e">
        <f>(#REF!+#REF!)-(#REF!+#REF!)</f>
        <v>#REF!</v>
      </c>
      <c r="L172" s="151" t="e">
        <f>(#REF!+#REF!)-(#REF!+#REF!)</f>
        <v>#REF!</v>
      </c>
      <c r="M172" s="39"/>
      <c r="N172" s="73"/>
    </row>
    <row r="173" spans="1:14" x14ac:dyDescent="0.25">
      <c r="A173" s="30" t="s">
        <v>133</v>
      </c>
      <c r="B173" s="140"/>
      <c r="C173" s="34"/>
      <c r="D173" s="34"/>
      <c r="E173" s="151" t="e">
        <f>K173/K166</f>
        <v>#REF!</v>
      </c>
      <c r="F173" s="151" t="e">
        <f>L173/L166</f>
        <v>#REF!</v>
      </c>
      <c r="G173" s="400" t="e">
        <f t="shared" si="6"/>
        <v>#REF!</v>
      </c>
      <c r="H173" s="401"/>
      <c r="I173" s="140"/>
      <c r="J173" s="150" t="s">
        <v>135</v>
      </c>
      <c r="K173" s="151" t="e">
        <f>#REF!</f>
        <v>#REF!</v>
      </c>
      <c r="L173" s="151" t="e">
        <f>#REF!</f>
        <v>#REF!</v>
      </c>
      <c r="M173" s="39"/>
      <c r="N173" s="73"/>
    </row>
    <row r="174" spans="1:14" x14ac:dyDescent="0.25">
      <c r="A174" s="30" t="s">
        <v>184</v>
      </c>
      <c r="B174" s="140"/>
      <c r="C174" s="140"/>
      <c r="D174" s="34"/>
      <c r="E174" s="151" t="e">
        <f>K174/K167</f>
        <v>#REF!</v>
      </c>
      <c r="F174" s="151" t="e">
        <f>L174/L167</f>
        <v>#REF!</v>
      </c>
      <c r="G174" s="400" t="e">
        <f t="shared" si="6"/>
        <v>#REF!</v>
      </c>
      <c r="H174" s="401"/>
      <c r="I174" s="140"/>
      <c r="J174" s="150" t="s">
        <v>132</v>
      </c>
      <c r="K174" s="151" t="e">
        <f>#REF!</f>
        <v>#REF!</v>
      </c>
      <c r="L174" s="151" t="e">
        <f>#REF!</f>
        <v>#REF!</v>
      </c>
      <c r="M174" s="39"/>
      <c r="N174" s="73"/>
    </row>
    <row r="175" spans="1:14" x14ac:dyDescent="0.25">
      <c r="A175" s="30" t="s">
        <v>134</v>
      </c>
      <c r="B175" s="140"/>
      <c r="C175" s="140"/>
      <c r="D175" s="34"/>
      <c r="E175" s="151" t="e">
        <f>K175/K166</f>
        <v>#REF!</v>
      </c>
      <c r="F175" s="151" t="e">
        <f>L175/L166</f>
        <v>#REF!</v>
      </c>
      <c r="G175" s="400" t="e">
        <f t="shared" si="6"/>
        <v>#REF!</v>
      </c>
      <c r="H175" s="401"/>
      <c r="I175" s="140"/>
      <c r="J175" s="150" t="s">
        <v>21</v>
      </c>
      <c r="K175" s="151" t="e">
        <f>#REF!+#REF!</f>
        <v>#REF!</v>
      </c>
      <c r="L175" s="151" t="e">
        <f>#REF!+#REF!</f>
        <v>#REF!</v>
      </c>
      <c r="M175" s="39"/>
      <c r="N175" s="73"/>
    </row>
    <row r="176" spans="1:14" ht="4.5" customHeight="1" x14ac:dyDescent="0.25">
      <c r="A176" s="34"/>
      <c r="B176" s="140"/>
      <c r="C176" s="140"/>
      <c r="D176" s="34"/>
      <c r="E176" s="140"/>
      <c r="F176" s="140"/>
      <c r="G176" s="96"/>
      <c r="H176" s="96"/>
      <c r="I176" s="140"/>
      <c r="J176" s="34"/>
      <c r="K176" s="94"/>
      <c r="L176" s="94"/>
      <c r="M176" s="39"/>
      <c r="N176" s="73"/>
    </row>
    <row r="177" spans="1:14" x14ac:dyDescent="0.25">
      <c r="A177" s="27" t="s">
        <v>127</v>
      </c>
      <c r="B177" s="140"/>
      <c r="C177" s="140"/>
      <c r="D177" s="34"/>
      <c r="E177" s="140"/>
      <c r="F177" s="140"/>
      <c r="G177" s="96"/>
      <c r="H177" s="96"/>
      <c r="I177" s="140"/>
      <c r="J177" s="140"/>
      <c r="K177" s="94"/>
      <c r="L177" s="94"/>
      <c r="M177" s="39"/>
      <c r="N177" s="73"/>
    </row>
    <row r="178" spans="1:14" x14ac:dyDescent="0.25">
      <c r="A178" s="30" t="s">
        <v>210</v>
      </c>
      <c r="B178" s="140"/>
      <c r="C178" s="140"/>
      <c r="D178" s="34"/>
      <c r="E178" s="149" t="e">
        <f>#REF!</f>
        <v>#REF!</v>
      </c>
      <c r="F178" s="149" t="e">
        <f>#REF!</f>
        <v>#REF!</v>
      </c>
      <c r="G178" s="400" t="e">
        <f>(E178-F178)/F178</f>
        <v>#REF!</v>
      </c>
      <c r="H178" s="401"/>
      <c r="I178" s="140"/>
      <c r="J178" s="140"/>
      <c r="K178" s="94"/>
      <c r="L178" s="94"/>
      <c r="M178" s="39"/>
      <c r="N178" s="73"/>
    </row>
    <row r="179" spans="1:14" x14ac:dyDescent="0.25">
      <c r="A179" s="30" t="s">
        <v>118</v>
      </c>
      <c r="B179" s="140"/>
      <c r="C179" s="140"/>
      <c r="D179" s="34"/>
      <c r="E179" s="227" t="e">
        <f>#REF!</f>
        <v>#REF!</v>
      </c>
      <c r="F179" s="227" t="e">
        <f>#REF!</f>
        <v>#REF!</v>
      </c>
      <c r="G179" s="400" t="e">
        <f t="shared" ref="G179:G186" si="7">(E179-F179)/F179</f>
        <v>#REF!</v>
      </c>
      <c r="H179" s="401"/>
      <c r="I179" s="140"/>
      <c r="J179" s="140"/>
      <c r="K179" s="94"/>
      <c r="L179" s="94"/>
      <c r="M179" s="39"/>
      <c r="N179" s="73"/>
    </row>
    <row r="180" spans="1:14" x14ac:dyDescent="0.25">
      <c r="A180" s="30" t="s">
        <v>119</v>
      </c>
      <c r="B180" s="140"/>
      <c r="C180" s="140"/>
      <c r="D180" s="34"/>
      <c r="E180" s="227" t="e">
        <f>#REF!</f>
        <v>#REF!</v>
      </c>
      <c r="F180" s="226" t="e">
        <f>#REF!</f>
        <v>#REF!</v>
      </c>
      <c r="G180" s="400" t="e">
        <f t="shared" si="7"/>
        <v>#REF!</v>
      </c>
      <c r="H180" s="401"/>
      <c r="I180" s="140"/>
      <c r="J180" s="140"/>
      <c r="K180" s="94"/>
      <c r="L180" s="94"/>
      <c r="M180" s="39"/>
      <c r="N180" s="73"/>
    </row>
    <row r="181" spans="1:14" x14ac:dyDescent="0.25">
      <c r="A181" s="30" t="s">
        <v>120</v>
      </c>
      <c r="B181" s="140"/>
      <c r="C181" s="140"/>
      <c r="D181" s="34"/>
      <c r="E181" s="227" t="e">
        <f>#REF!</f>
        <v>#REF!</v>
      </c>
      <c r="F181" s="226" t="e">
        <f>#REF!</f>
        <v>#REF!</v>
      </c>
      <c r="G181" s="400" t="e">
        <f t="shared" si="7"/>
        <v>#REF!</v>
      </c>
      <c r="H181" s="401"/>
      <c r="I181" s="140"/>
      <c r="J181" s="140"/>
      <c r="K181" s="155" t="e">
        <f>E163</f>
        <v>#REF!</v>
      </c>
      <c r="L181" s="155" t="e">
        <f>F163</f>
        <v>#REF!</v>
      </c>
      <c r="M181" s="39"/>
      <c r="N181" s="73"/>
    </row>
    <row r="182" spans="1:14" x14ac:dyDescent="0.25">
      <c r="A182" s="30" t="s">
        <v>121</v>
      </c>
      <c r="B182" s="140"/>
      <c r="C182" s="140"/>
      <c r="D182" s="34"/>
      <c r="E182" s="151" t="e">
        <f>E167/E181</f>
        <v>#REF!</v>
      </c>
      <c r="F182" s="151" t="e">
        <f>F167/F181</f>
        <v>#REF!</v>
      </c>
      <c r="G182" s="400" t="e">
        <f t="shared" si="7"/>
        <v>#REF!</v>
      </c>
      <c r="H182" s="401"/>
      <c r="I182" s="140"/>
      <c r="J182" s="150" t="s">
        <v>24</v>
      </c>
      <c r="K182" s="226" t="e">
        <f>#REF!</f>
        <v>#REF!</v>
      </c>
      <c r="L182" s="226" t="e">
        <f>#REF!</f>
        <v>#REF!</v>
      </c>
      <c r="M182" s="39"/>
      <c r="N182" s="73"/>
    </row>
    <row r="183" spans="1:14" x14ac:dyDescent="0.25">
      <c r="A183" s="30" t="s">
        <v>270</v>
      </c>
      <c r="B183" s="140"/>
      <c r="C183" s="140"/>
      <c r="D183" s="34"/>
      <c r="E183" s="396" t="e">
        <f>K182/K183</f>
        <v>#REF!</v>
      </c>
      <c r="F183" s="151" t="e">
        <f>L182/L183</f>
        <v>#REF!</v>
      </c>
      <c r="G183" s="400" t="e">
        <f t="shared" si="7"/>
        <v>#REF!</v>
      </c>
      <c r="H183" s="401"/>
      <c r="I183" s="140"/>
      <c r="J183" s="150" t="s">
        <v>130</v>
      </c>
      <c r="K183" s="226" t="e">
        <f>#REF!</f>
        <v>#REF!</v>
      </c>
      <c r="L183" s="226" t="e">
        <f>#REF!</f>
        <v>#REF!</v>
      </c>
      <c r="M183" s="39"/>
      <c r="N183" s="73"/>
    </row>
    <row r="184" spans="1:14" x14ac:dyDescent="0.25">
      <c r="A184" s="30" t="s">
        <v>266</v>
      </c>
      <c r="B184" s="140"/>
      <c r="C184" s="140"/>
      <c r="D184" s="34"/>
      <c r="E184" s="396" t="e">
        <f>K184/K183</f>
        <v>#REF!</v>
      </c>
      <c r="F184" s="396" t="e">
        <f>L184/L183</f>
        <v>#REF!</v>
      </c>
      <c r="G184" s="400" t="e">
        <f t="shared" si="7"/>
        <v>#REF!</v>
      </c>
      <c r="H184" s="401"/>
      <c r="I184" s="140"/>
      <c r="J184" s="150" t="s">
        <v>23</v>
      </c>
      <c r="K184" s="226" t="e">
        <f>#REF!</f>
        <v>#REF!</v>
      </c>
      <c r="L184" s="226" t="e">
        <f>#REF!</f>
        <v>#REF!</v>
      </c>
      <c r="M184" s="39"/>
      <c r="N184" s="73"/>
    </row>
    <row r="185" spans="1:14" x14ac:dyDescent="0.25">
      <c r="A185" s="30" t="s">
        <v>269</v>
      </c>
      <c r="B185" s="140"/>
      <c r="C185" s="140"/>
      <c r="D185" s="34"/>
      <c r="E185" s="396" t="e">
        <f>K185/K183</f>
        <v>#REF!</v>
      </c>
      <c r="F185" s="153"/>
      <c r="G185" s="402"/>
      <c r="H185" s="403"/>
      <c r="I185" s="140"/>
      <c r="J185" s="150" t="s">
        <v>131</v>
      </c>
      <c r="K185" s="226" t="e">
        <f>'3.1 Historique et perspectives'!#REF!</f>
        <v>#REF!</v>
      </c>
      <c r="L185" s="152"/>
      <c r="M185" s="39"/>
      <c r="N185" s="73"/>
    </row>
    <row r="186" spans="1:14" x14ac:dyDescent="0.25">
      <c r="A186" s="30" t="s">
        <v>255</v>
      </c>
      <c r="B186" s="140"/>
      <c r="C186" s="140"/>
      <c r="D186" s="34"/>
      <c r="E186" s="396" t="e">
        <f>K186/K183</f>
        <v>#REF!</v>
      </c>
      <c r="F186" s="396" t="e">
        <f>L187/L183</f>
        <v>#REF!</v>
      </c>
      <c r="G186" s="400" t="e">
        <f t="shared" si="7"/>
        <v>#REF!</v>
      </c>
      <c r="H186" s="404"/>
      <c r="I186" s="140"/>
      <c r="J186" s="150" t="s">
        <v>254</v>
      </c>
      <c r="K186" s="395" t="e">
        <f>K183-K184</f>
        <v>#REF!</v>
      </c>
      <c r="L186" s="151" t="e">
        <f>L183-L184</f>
        <v>#REF!</v>
      </c>
      <c r="M186" s="39"/>
      <c r="N186" s="73"/>
    </row>
    <row r="187" spans="1:14" hidden="1" x14ac:dyDescent="0.25">
      <c r="A187" s="509" t="s">
        <v>260</v>
      </c>
      <c r="B187" s="510"/>
      <c r="C187" s="510"/>
      <c r="D187" s="511"/>
      <c r="E187" s="396" t="e">
        <f>K187/K183</f>
        <v>#REF!</v>
      </c>
      <c r="F187" s="381"/>
      <c r="G187" s="379"/>
      <c r="H187" s="380"/>
      <c r="I187" s="140"/>
      <c r="J187" s="150" t="s">
        <v>246</v>
      </c>
      <c r="K187" s="382"/>
      <c r="L187" s="382"/>
      <c r="M187" s="39"/>
      <c r="N187" s="73"/>
    </row>
    <row r="188" spans="1:14" ht="38.25" hidden="1" customHeight="1" x14ac:dyDescent="0.25">
      <c r="A188" s="1536" t="s">
        <v>261</v>
      </c>
      <c r="B188" s="1537"/>
      <c r="C188" s="1537"/>
      <c r="D188" s="1538"/>
      <c r="E188" s="396" t="e">
        <f>K188/K183</f>
        <v>#REF!</v>
      </c>
      <c r="F188" s="381"/>
      <c r="G188" s="379"/>
      <c r="H188" s="380"/>
      <c r="I188" s="140"/>
      <c r="J188" s="281" t="s">
        <v>262</v>
      </c>
      <c r="K188" s="152"/>
      <c r="L188" s="152"/>
      <c r="M188" s="39"/>
      <c r="N188" s="73"/>
    </row>
    <row r="189" spans="1:14" ht="4.5" customHeight="1" thickBot="1" x14ac:dyDescent="0.3">
      <c r="A189" s="141"/>
      <c r="B189" s="142"/>
      <c r="C189" s="142"/>
      <c r="D189" s="43"/>
      <c r="E189" s="142"/>
      <c r="F189" s="142"/>
      <c r="G189" s="162"/>
      <c r="H189" s="162"/>
      <c r="I189" s="142"/>
      <c r="J189" s="142"/>
      <c r="K189" s="138"/>
      <c r="L189" s="138"/>
      <c r="M189" s="163"/>
      <c r="N189" s="164"/>
    </row>
    <row r="190" spans="1:14" ht="15.75" thickBot="1" x14ac:dyDescent="0.3">
      <c r="A190" s="98" t="s">
        <v>5</v>
      </c>
      <c r="B190" s="54"/>
      <c r="C190" s="54"/>
      <c r="D190" s="54"/>
      <c r="E190" s="54"/>
      <c r="F190" s="54"/>
      <c r="G190" s="54"/>
      <c r="H190" s="54"/>
      <c r="I190" s="54"/>
      <c r="J190" s="54"/>
      <c r="K190" s="54"/>
      <c r="L190" s="54"/>
      <c r="M190" s="66"/>
      <c r="N190" s="67"/>
    </row>
    <row r="191" spans="1:14" ht="6.75" customHeight="1" x14ac:dyDescent="0.25">
      <c r="A191" s="70"/>
      <c r="B191" s="55"/>
      <c r="C191" s="55"/>
      <c r="D191" s="55"/>
      <c r="E191" s="55"/>
      <c r="F191" s="55"/>
      <c r="G191" s="55"/>
      <c r="H191" s="55"/>
      <c r="I191" s="55"/>
      <c r="J191" s="55"/>
      <c r="K191" s="55"/>
      <c r="L191" s="55"/>
      <c r="M191" s="56"/>
      <c r="N191" s="71"/>
    </row>
    <row r="192" spans="1:14" s="34" customFormat="1" ht="15" customHeight="1" thickBot="1" x14ac:dyDescent="0.25">
      <c r="A192" s="52" t="s">
        <v>334</v>
      </c>
      <c r="B192" s="57"/>
      <c r="C192" s="57"/>
      <c r="D192" s="57"/>
      <c r="E192" s="57"/>
      <c r="F192" s="38"/>
      <c r="G192" s="35"/>
      <c r="H192" s="36"/>
      <c r="M192" s="39"/>
      <c r="N192" s="73"/>
    </row>
    <row r="193" spans="1:17" s="34" customFormat="1" ht="15" customHeight="1" x14ac:dyDescent="0.2">
      <c r="A193" s="53"/>
      <c r="B193" s="40"/>
      <c r="C193" s="40"/>
      <c r="D193" s="40"/>
      <c r="E193" s="40"/>
      <c r="F193" s="49" t="s">
        <v>75</v>
      </c>
      <c r="G193" s="42"/>
      <c r="H193" s="35"/>
      <c r="I193" s="36"/>
      <c r="M193" s="39"/>
      <c r="N193" s="73"/>
    </row>
    <row r="194" spans="1:17" s="34" customFormat="1" ht="15" customHeight="1" x14ac:dyDescent="0.2">
      <c r="A194" s="30"/>
      <c r="B194" s="35"/>
      <c r="C194" s="35"/>
      <c r="D194" s="35"/>
      <c r="E194" s="35"/>
      <c r="F194" s="37" t="s">
        <v>25</v>
      </c>
      <c r="G194" s="42"/>
      <c r="H194" s="35"/>
      <c r="I194" s="36"/>
      <c r="M194" s="39"/>
      <c r="N194" s="73"/>
    </row>
    <row r="195" spans="1:17" s="34" customFormat="1" ht="3" customHeight="1" x14ac:dyDescent="0.2">
      <c r="A195" s="30"/>
      <c r="B195" s="35"/>
      <c r="C195" s="35"/>
      <c r="D195" s="35"/>
      <c r="E195" s="35"/>
      <c r="F195" s="35"/>
      <c r="G195" s="35"/>
      <c r="H195" s="35"/>
      <c r="I195" s="35"/>
      <c r="J195" s="35"/>
      <c r="K195" s="35"/>
      <c r="L195" s="35"/>
      <c r="M195" s="39"/>
      <c r="N195" s="73"/>
    </row>
    <row r="196" spans="1:17" s="34" customFormat="1" ht="13.5" thickBot="1" x14ac:dyDescent="0.25">
      <c r="A196" s="52" t="s">
        <v>82</v>
      </c>
      <c r="B196" s="43"/>
      <c r="C196" s="43"/>
      <c r="D196" s="43"/>
      <c r="E196" s="43"/>
      <c r="F196" s="43"/>
      <c r="I196" s="36"/>
      <c r="M196" s="39"/>
      <c r="N196" s="73"/>
    </row>
    <row r="197" spans="1:17" s="34" customFormat="1" ht="15" customHeight="1" x14ac:dyDescent="0.2">
      <c r="A197" s="74" t="s">
        <v>81</v>
      </c>
      <c r="B197" s="47"/>
      <c r="C197" s="47"/>
      <c r="D197" s="47"/>
      <c r="E197" s="47"/>
      <c r="F197" s="37">
        <f>'2.1 Renseignements Entreprise'!J23</f>
        <v>0</v>
      </c>
      <c r="G197" s="42"/>
      <c r="H197" s="35"/>
      <c r="I197" s="36"/>
      <c r="M197" s="39"/>
      <c r="N197" s="73"/>
    </row>
    <row r="198" spans="1:17" s="34" customFormat="1" ht="5.25" customHeight="1" x14ac:dyDescent="0.2">
      <c r="A198" s="30"/>
      <c r="M198" s="39"/>
      <c r="N198" s="73"/>
    </row>
    <row r="199" spans="1:17" s="34" customFormat="1" ht="13.5" hidden="1" thickBot="1" x14ac:dyDescent="0.25">
      <c r="A199" s="52" t="s">
        <v>83</v>
      </c>
      <c r="B199" s="43"/>
      <c r="C199" s="43"/>
      <c r="D199" s="43"/>
      <c r="E199" s="43"/>
      <c r="F199" s="43"/>
      <c r="L199" s="36"/>
      <c r="M199" s="39"/>
      <c r="N199" s="73"/>
    </row>
    <row r="200" spans="1:17" s="34" customFormat="1" ht="12.75" hidden="1" x14ac:dyDescent="0.2">
      <c r="A200" s="30" t="s">
        <v>76</v>
      </c>
      <c r="F200" s="48" t="e">
        <f>'2.1 Renseignements Entreprise'!#REF!</f>
        <v>#REF!</v>
      </c>
      <c r="G200" s="39"/>
      <c r="I200" s="36"/>
      <c r="M200" s="39"/>
      <c r="N200" s="73"/>
    </row>
    <row r="201" spans="1:17" s="34" customFormat="1" ht="12.75" hidden="1" x14ac:dyDescent="0.2">
      <c r="A201" s="1584" t="s">
        <v>89</v>
      </c>
      <c r="B201" s="1585"/>
      <c r="C201" s="1585"/>
      <c r="D201" s="1585"/>
      <c r="E201" s="1586"/>
      <c r="F201" s="45" t="s">
        <v>58</v>
      </c>
      <c r="G201" s="46"/>
      <c r="I201" s="36"/>
      <c r="M201" s="39"/>
      <c r="N201" s="73"/>
    </row>
    <row r="202" spans="1:17" s="34" customFormat="1" hidden="1" x14ac:dyDescent="0.25">
      <c r="A202" s="1587"/>
      <c r="B202" s="1588"/>
      <c r="C202" s="1588"/>
      <c r="D202" s="1588"/>
      <c r="E202" s="1589"/>
      <c r="F202" s="45" t="s">
        <v>59</v>
      </c>
      <c r="G202" s="46"/>
      <c r="I202" s="36"/>
      <c r="M202" s="39"/>
      <c r="N202" s="73"/>
      <c r="Q202" s="1"/>
    </row>
    <row r="203" spans="1:17" s="34" customFormat="1" ht="12.75" hidden="1" x14ac:dyDescent="0.2">
      <c r="A203" s="1587"/>
      <c r="B203" s="1588"/>
      <c r="C203" s="1588"/>
      <c r="D203" s="1588"/>
      <c r="E203" s="1589"/>
      <c r="F203" s="45" t="s">
        <v>32</v>
      </c>
      <c r="G203" s="46"/>
      <c r="I203" s="36"/>
      <c r="M203" s="39"/>
      <c r="N203" s="73"/>
    </row>
    <row r="204" spans="1:17" s="34" customFormat="1" ht="12.75" hidden="1" x14ac:dyDescent="0.2">
      <c r="A204" s="1587"/>
      <c r="B204" s="1588"/>
      <c r="C204" s="1588"/>
      <c r="D204" s="1588"/>
      <c r="E204" s="1589"/>
      <c r="F204" s="45" t="s">
        <v>60</v>
      </c>
      <c r="G204" s="46"/>
      <c r="I204" s="36"/>
      <c r="M204" s="39"/>
      <c r="N204" s="73"/>
    </row>
    <row r="205" spans="1:17" s="34" customFormat="1" ht="12.75" hidden="1" x14ac:dyDescent="0.2">
      <c r="A205" s="1590"/>
      <c r="B205" s="1591"/>
      <c r="C205" s="1591"/>
      <c r="D205" s="1591"/>
      <c r="E205" s="1592"/>
      <c r="F205" s="45" t="s">
        <v>61</v>
      </c>
      <c r="G205" s="46"/>
      <c r="I205" s="36"/>
      <c r="M205" s="39"/>
      <c r="N205" s="73"/>
    </row>
    <row r="206" spans="1:17" s="34" customFormat="1" ht="6" customHeight="1" x14ac:dyDescent="0.2">
      <c r="A206" s="30"/>
      <c r="M206" s="39"/>
      <c r="N206" s="73"/>
    </row>
    <row r="207" spans="1:17" s="34" customFormat="1" ht="15" customHeight="1" thickBot="1" x14ac:dyDescent="0.25">
      <c r="A207" s="52" t="s">
        <v>86</v>
      </c>
      <c r="B207" s="38"/>
      <c r="C207" s="38"/>
      <c r="D207" s="38"/>
      <c r="E207" s="38"/>
      <c r="F207" s="38"/>
      <c r="G207" s="38"/>
      <c r="H207" s="38"/>
      <c r="I207" s="35"/>
      <c r="J207" s="35"/>
      <c r="K207" s="35"/>
      <c r="L207" s="36"/>
      <c r="M207" s="39"/>
      <c r="N207" s="73"/>
    </row>
    <row r="208" spans="1:17" s="34" customFormat="1" ht="15" customHeight="1" x14ac:dyDescent="0.2">
      <c r="A208" s="74" t="s">
        <v>78</v>
      </c>
      <c r="B208" s="47"/>
      <c r="C208" s="47"/>
      <c r="D208" s="47"/>
      <c r="E208" s="47"/>
      <c r="F208" s="47"/>
      <c r="G208" s="40"/>
      <c r="H208" s="51" t="e">
        <f>'3.1 Historique et perspectives'!#REF!</f>
        <v>#REF!</v>
      </c>
      <c r="I208" s="35"/>
      <c r="J208" s="35"/>
      <c r="K208" s="35"/>
      <c r="L208" s="39"/>
      <c r="M208" s="39"/>
      <c r="N208" s="73"/>
    </row>
    <row r="209" spans="1:14" s="34" customFormat="1" ht="15" customHeight="1" thickBot="1" x14ac:dyDescent="0.3">
      <c r="A209" s="30" t="s">
        <v>72</v>
      </c>
      <c r="B209" s="40"/>
      <c r="C209" s="40"/>
      <c r="D209" s="40"/>
      <c r="E209" s="40"/>
      <c r="F209" s="40"/>
      <c r="G209" s="40"/>
      <c r="H209" s="462">
        <v>0</v>
      </c>
      <c r="I209" s="35"/>
      <c r="J209" s="35"/>
      <c r="K209" s="35"/>
      <c r="L209" s="39"/>
      <c r="M209" s="39"/>
      <c r="N209" s="73"/>
    </row>
    <row r="210" spans="1:14" s="34" customFormat="1" ht="15" customHeight="1" x14ac:dyDescent="0.2">
      <c r="A210" s="30" t="s">
        <v>79</v>
      </c>
      <c r="B210" s="40"/>
      <c r="C210" s="40"/>
      <c r="D210" s="40"/>
      <c r="E210" s="40"/>
      <c r="F210" s="40"/>
      <c r="G210" s="40"/>
      <c r="H210" s="41" t="e">
        <f>H208-H209</f>
        <v>#REF!</v>
      </c>
      <c r="I210" s="35"/>
      <c r="J210" s="35"/>
      <c r="K210" s="35"/>
      <c r="L210" s="39"/>
      <c r="M210" s="39"/>
      <c r="N210" s="73"/>
    </row>
    <row r="211" spans="1:14" s="34" customFormat="1" ht="6" customHeight="1" x14ac:dyDescent="0.2">
      <c r="A211" s="30"/>
      <c r="B211" s="40"/>
      <c r="C211" s="40"/>
      <c r="D211" s="40"/>
      <c r="E211" s="40"/>
      <c r="F211" s="40"/>
      <c r="G211" s="40"/>
      <c r="H211" s="42"/>
      <c r="I211" s="35"/>
      <c r="J211" s="35"/>
      <c r="K211" s="35"/>
      <c r="L211" s="39"/>
      <c r="M211" s="39"/>
      <c r="N211" s="73"/>
    </row>
    <row r="212" spans="1:14" s="34" customFormat="1" ht="12.75" hidden="1" customHeight="1" thickBot="1" x14ac:dyDescent="0.25">
      <c r="A212" s="52" t="s">
        <v>87</v>
      </c>
      <c r="B212" s="43"/>
      <c r="C212" s="43"/>
      <c r="D212" s="43"/>
      <c r="E212" s="43"/>
      <c r="F212" s="43"/>
      <c r="G212" s="43"/>
      <c r="H212" s="43"/>
      <c r="J212" s="39"/>
      <c r="L212" s="36"/>
      <c r="M212" s="39"/>
      <c r="N212" s="73"/>
    </row>
    <row r="213" spans="1:14" s="34" customFormat="1" ht="12.75" hidden="1" x14ac:dyDescent="0.2">
      <c r="A213" s="30" t="s">
        <v>77</v>
      </c>
      <c r="H213" s="50" t="e">
        <f>#REF!</f>
        <v>#REF!</v>
      </c>
      <c r="J213" s="36"/>
      <c r="M213" s="39"/>
      <c r="N213" s="73"/>
    </row>
    <row r="214" spans="1:14" s="34" customFormat="1" ht="6.75" customHeight="1" x14ac:dyDescent="0.2">
      <c r="A214" s="30"/>
      <c r="B214" s="40"/>
      <c r="C214" s="40"/>
      <c r="D214" s="40"/>
      <c r="E214" s="40"/>
      <c r="F214" s="40"/>
      <c r="G214" s="40"/>
      <c r="H214" s="42"/>
      <c r="I214" s="35"/>
      <c r="J214" s="35"/>
      <c r="K214" s="35"/>
      <c r="L214" s="39"/>
      <c r="M214" s="39"/>
      <c r="N214" s="73"/>
    </row>
    <row r="215" spans="1:14" s="34" customFormat="1" ht="15" customHeight="1" thickBot="1" x14ac:dyDescent="0.25">
      <c r="A215" s="1601" t="s">
        <v>84</v>
      </c>
      <c r="B215" s="1602"/>
      <c r="C215" s="1602"/>
      <c r="D215" s="1602"/>
      <c r="E215" s="1602"/>
      <c r="F215" s="1602"/>
      <c r="G215" s="349"/>
      <c r="H215" s="349"/>
      <c r="I215" s="349"/>
      <c r="J215" s="42"/>
      <c r="K215" s="35"/>
      <c r="L215" s="36"/>
      <c r="M215" s="39"/>
      <c r="N215" s="73"/>
    </row>
    <row r="216" spans="1:14" s="34" customFormat="1" ht="12.75" x14ac:dyDescent="0.2">
      <c r="A216" s="30" t="s">
        <v>88</v>
      </c>
      <c r="I216" s="469">
        <f>'8. Détail aides &amp; subventions'!K42+'8. Détail aides &amp; subventions'!L42+'8. Détail aides &amp; subventions'!M42</f>
        <v>0</v>
      </c>
      <c r="K216" s="36"/>
      <c r="M216" s="39"/>
      <c r="N216" s="73"/>
    </row>
    <row r="217" spans="1:14" s="34" customFormat="1" ht="6" customHeight="1" x14ac:dyDescent="0.2">
      <c r="A217" s="75"/>
      <c r="J217" s="39"/>
      <c r="L217" s="36"/>
      <c r="M217" s="39"/>
      <c r="N217" s="73"/>
    </row>
    <row r="218" spans="1:14" s="34" customFormat="1" ht="15" customHeight="1" thickBot="1" x14ac:dyDescent="0.25">
      <c r="A218" s="1594" t="s">
        <v>205</v>
      </c>
      <c r="B218" s="1594"/>
      <c r="C218" s="1594"/>
      <c r="D218" s="1594"/>
      <c r="E218" s="271"/>
      <c r="F218" s="271"/>
      <c r="G218" s="271"/>
      <c r="H218" s="271"/>
      <c r="I218" s="271"/>
      <c r="J218" s="42"/>
      <c r="K218" s="35"/>
      <c r="L218" s="36"/>
      <c r="M218" s="39"/>
      <c r="N218" s="73"/>
    </row>
    <row r="219" spans="1:14" s="34" customFormat="1" ht="15" customHeight="1" x14ac:dyDescent="0.2">
      <c r="A219" s="1593" t="s">
        <v>206</v>
      </c>
      <c r="B219" s="1593"/>
      <c r="C219" s="1593"/>
      <c r="D219" s="273" t="e">
        <f>'3.1 Historique et perspectives'!#REF!</f>
        <v>#REF!</v>
      </c>
      <c r="E219" s="271"/>
      <c r="F219" s="271"/>
      <c r="G219" s="271"/>
      <c r="H219" s="271"/>
      <c r="I219" s="271"/>
      <c r="J219" s="42"/>
      <c r="K219" s="35"/>
      <c r="L219" s="36"/>
      <c r="M219" s="39"/>
      <c r="N219" s="73"/>
    </row>
    <row r="220" spans="1:14" s="34" customFormat="1" ht="6" customHeight="1" x14ac:dyDescent="0.2">
      <c r="A220" s="75"/>
      <c r="J220" s="39"/>
      <c r="L220" s="36"/>
      <c r="M220" s="39"/>
      <c r="N220" s="73"/>
    </row>
    <row r="221" spans="1:14" s="34" customFormat="1" ht="15" hidden="1" customHeight="1" thickBot="1" x14ac:dyDescent="0.25">
      <c r="A221" s="1594" t="s">
        <v>207</v>
      </c>
      <c r="B221" s="1594"/>
      <c r="C221" s="1594"/>
      <c r="D221" s="1594"/>
      <c r="E221" s="1594"/>
      <c r="F221" s="40"/>
      <c r="G221" s="271"/>
      <c r="H221" s="271"/>
      <c r="I221" s="271"/>
      <c r="J221" s="42"/>
      <c r="K221" s="35"/>
      <c r="L221" s="36"/>
      <c r="M221" s="39"/>
      <c r="N221" s="73"/>
    </row>
    <row r="222" spans="1:14" s="34" customFormat="1" ht="15" hidden="1" customHeight="1" x14ac:dyDescent="0.2">
      <c r="A222" s="1593" t="s">
        <v>90</v>
      </c>
      <c r="B222" s="1593"/>
      <c r="C222" s="272"/>
      <c r="D222" s="272"/>
      <c r="E222" s="276">
        <f>'1. Lettre de demande'!B15/1000</f>
        <v>0</v>
      </c>
      <c r="F222" s="40" t="s">
        <v>12</v>
      </c>
      <c r="G222" s="271"/>
      <c r="H222" s="282" t="e">
        <f>IF(E222&lt;F223,I222,I223)</f>
        <v>#REF!</v>
      </c>
      <c r="I222" s="281" t="s">
        <v>75</v>
      </c>
      <c r="J222" s="278"/>
      <c r="K222" s="35"/>
      <c r="L222" s="36"/>
      <c r="M222" s="39"/>
      <c r="N222" s="73"/>
    </row>
    <row r="223" spans="1:14" s="34" customFormat="1" ht="15" hidden="1" customHeight="1" x14ac:dyDescent="0.25">
      <c r="A223" s="36" t="s">
        <v>208</v>
      </c>
      <c r="B223" s="35"/>
      <c r="C223" s="272"/>
      <c r="D223" s="272"/>
      <c r="E223" s="277"/>
      <c r="F223" s="41" t="e">
        <f>B224/365*60</f>
        <v>#REF!</v>
      </c>
      <c r="G223" s="40" t="s">
        <v>12</v>
      </c>
      <c r="H223" s="269"/>
      <c r="I223" s="281" t="s">
        <v>25</v>
      </c>
      <c r="J223" s="279"/>
      <c r="K223" s="35"/>
      <c r="L223" s="36"/>
      <c r="M223" s="39"/>
      <c r="N223" s="73"/>
    </row>
    <row r="224" spans="1:14" s="34" customFormat="1" ht="15" hidden="1" customHeight="1" x14ac:dyDescent="0.2">
      <c r="A224" s="36" t="s">
        <v>202</v>
      </c>
      <c r="B224" s="41" t="e">
        <f>#REF!</f>
        <v>#REF!</v>
      </c>
      <c r="C224" s="35" t="s">
        <v>12</v>
      </c>
      <c r="D224" s="272"/>
      <c r="E224" s="272"/>
      <c r="F224" s="40"/>
      <c r="G224" s="271"/>
      <c r="H224" s="271"/>
      <c r="I224" s="271"/>
      <c r="J224" s="42"/>
      <c r="K224" s="35"/>
      <c r="L224" s="36"/>
      <c r="M224" s="39"/>
      <c r="N224" s="73"/>
    </row>
    <row r="225" spans="1:14" ht="6" customHeight="1" thickBot="1" x14ac:dyDescent="0.3">
      <c r="A225" s="17"/>
      <c r="N225" s="58"/>
    </row>
    <row r="226" spans="1:14" ht="15.75" thickBot="1" x14ac:dyDescent="0.3">
      <c r="A226" s="98" t="s">
        <v>229</v>
      </c>
      <c r="B226" s="54"/>
      <c r="C226" s="54"/>
      <c r="D226" s="54"/>
      <c r="E226" s="54"/>
      <c r="F226" s="54"/>
      <c r="G226" s="54"/>
      <c r="H226" s="54"/>
      <c r="I226" s="54"/>
      <c r="J226" s="54"/>
      <c r="K226" s="54"/>
      <c r="L226" s="54"/>
      <c r="M226" s="66"/>
      <c r="N226" s="67"/>
    </row>
    <row r="227" spans="1:14" ht="6" customHeight="1" x14ac:dyDescent="0.25">
      <c r="A227" s="70"/>
      <c r="B227" s="55"/>
      <c r="C227" s="55"/>
      <c r="D227" s="55"/>
      <c r="E227" s="55"/>
      <c r="F227" s="55"/>
      <c r="G227" s="55"/>
      <c r="H227" s="55"/>
      <c r="I227" s="55"/>
      <c r="J227" s="55"/>
      <c r="K227" s="55"/>
      <c r="L227" s="55"/>
      <c r="M227" s="56"/>
      <c r="N227" s="71"/>
    </row>
    <row r="228" spans="1:14" x14ac:dyDescent="0.25">
      <c r="A228" s="30" t="s">
        <v>90</v>
      </c>
      <c r="B228" s="55"/>
      <c r="C228" s="55"/>
      <c r="D228" s="55"/>
      <c r="E228" s="55"/>
      <c r="F228" s="55"/>
      <c r="G228" s="55"/>
      <c r="H228" s="1580">
        <f>'1. Lettre de demande'!D15</f>
        <v>0</v>
      </c>
      <c r="I228" s="1600"/>
      <c r="J228" s="44">
        <v>0</v>
      </c>
      <c r="K228" s="55"/>
      <c r="L228" s="55"/>
      <c r="M228" s="1580" t="e">
        <f>H228/J228</f>
        <v>#DIV/0!</v>
      </c>
      <c r="N228" s="1597"/>
    </row>
    <row r="229" spans="1:14" hidden="1" x14ac:dyDescent="0.25">
      <c r="A229" s="30" t="s">
        <v>92</v>
      </c>
      <c r="B229" s="55"/>
      <c r="C229" s="55"/>
      <c r="D229" s="55"/>
      <c r="E229" s="55"/>
      <c r="F229" s="55"/>
      <c r="G229" s="55"/>
      <c r="H229" s="55"/>
      <c r="I229" s="48" t="e">
        <f>#REF!</f>
        <v>#REF!</v>
      </c>
      <c r="J229" s="44">
        <v>-1</v>
      </c>
      <c r="K229" s="55"/>
      <c r="L229" s="55"/>
      <c r="M229" s="1598" t="e">
        <f>I229*J229</f>
        <v>#REF!</v>
      </c>
      <c r="N229" s="1599"/>
    </row>
    <row r="230" spans="1:14" hidden="1" x14ac:dyDescent="0.25">
      <c r="A230" s="30" t="s">
        <v>93</v>
      </c>
      <c r="B230" s="55"/>
      <c r="C230" s="55"/>
      <c r="D230" s="55"/>
      <c r="E230" s="55"/>
      <c r="F230" s="55"/>
      <c r="G230" s="55"/>
      <c r="H230" s="55"/>
      <c r="I230" s="39"/>
      <c r="J230" s="39"/>
      <c r="K230" s="55"/>
      <c r="L230" s="55"/>
      <c r="M230" s="1580" t="e">
        <f>(M229*-1)-M228</f>
        <v>#REF!</v>
      </c>
      <c r="N230" s="1597"/>
    </row>
    <row r="231" spans="1:14" ht="5.25" hidden="1" customHeight="1" x14ac:dyDescent="0.25">
      <c r="A231" s="70"/>
      <c r="B231" s="55"/>
      <c r="C231" s="55"/>
      <c r="D231" s="55"/>
      <c r="E231" s="55"/>
      <c r="F231" s="55"/>
      <c r="G231" s="55"/>
      <c r="H231" s="55"/>
      <c r="I231" s="55"/>
      <c r="J231" s="55"/>
      <c r="K231" s="55"/>
      <c r="L231" s="55"/>
      <c r="M231" s="39"/>
      <c r="N231" s="73"/>
    </row>
    <row r="232" spans="1:14" hidden="1" x14ac:dyDescent="0.25">
      <c r="A232" s="30" t="s">
        <v>91</v>
      </c>
      <c r="B232" s="55"/>
      <c r="C232" s="55"/>
      <c r="D232" s="55"/>
      <c r="E232" s="55"/>
      <c r="F232" s="55"/>
      <c r="G232" s="55"/>
      <c r="H232" s="55"/>
      <c r="I232" s="263" t="e">
        <f>#REF!</f>
        <v>#REF!</v>
      </c>
      <c r="J232" s="55"/>
      <c r="K232" s="55"/>
      <c r="L232" s="55"/>
      <c r="M232" s="1595" t="e">
        <f>#REF!</f>
        <v>#REF!</v>
      </c>
      <c r="N232" s="1596"/>
    </row>
    <row r="233" spans="1:14" ht="5.25" hidden="1" customHeight="1" x14ac:dyDescent="0.25">
      <c r="A233" s="30"/>
      <c r="B233" s="55"/>
      <c r="C233" s="55"/>
      <c r="D233" s="55"/>
      <c r="E233" s="55"/>
      <c r="F233" s="55"/>
      <c r="G233" s="55"/>
      <c r="H233" s="55"/>
      <c r="I233" s="55"/>
      <c r="J233" s="55"/>
      <c r="K233" s="55"/>
      <c r="L233" s="55"/>
      <c r="M233" s="56"/>
      <c r="N233" s="71"/>
    </row>
    <row r="234" spans="1:14" x14ac:dyDescent="0.25">
      <c r="A234" s="30" t="s">
        <v>94</v>
      </c>
      <c r="B234" s="34"/>
      <c r="C234" s="34"/>
      <c r="D234" s="34"/>
      <c r="E234" s="34"/>
      <c r="F234" s="34"/>
      <c r="G234" s="34"/>
      <c r="H234" s="34"/>
      <c r="I234" s="34"/>
      <c r="J234" s="34"/>
      <c r="K234" s="34"/>
      <c r="M234" s="1582">
        <f>'1. Lettre de demande'!F20</f>
        <v>0</v>
      </c>
      <c r="N234" s="1583"/>
    </row>
    <row r="235" spans="1:14" ht="6" customHeight="1" thickBot="1" x14ac:dyDescent="0.3">
      <c r="A235" s="17"/>
      <c r="N235" s="58"/>
    </row>
    <row r="236" spans="1:14" ht="15.75" thickBot="1" x14ac:dyDescent="0.3">
      <c r="A236" s="98" t="s">
        <v>192</v>
      </c>
      <c r="B236" s="54"/>
      <c r="C236" s="54"/>
      <c r="D236" s="54"/>
      <c r="E236" s="54"/>
      <c r="F236" s="54"/>
      <c r="G236" s="54"/>
      <c r="H236" s="54"/>
      <c r="I236" s="54"/>
      <c r="J236" s="54"/>
      <c r="K236" s="54"/>
      <c r="L236" s="54"/>
      <c r="M236" s="54"/>
      <c r="N236" s="331"/>
    </row>
    <row r="237" spans="1:14" ht="6" customHeight="1" x14ac:dyDescent="0.25">
      <c r="A237" s="5" t="s">
        <v>68</v>
      </c>
      <c r="B237" s="6"/>
      <c r="C237" s="6"/>
      <c r="D237" s="6"/>
      <c r="E237" s="6"/>
      <c r="F237" s="6"/>
      <c r="G237" s="6"/>
      <c r="H237" s="6"/>
      <c r="I237" s="6"/>
      <c r="J237" s="6"/>
      <c r="K237" s="6"/>
      <c r="L237" s="6"/>
      <c r="M237" s="92"/>
      <c r="N237" s="93"/>
    </row>
    <row r="238" spans="1:14" x14ac:dyDescent="0.25">
      <c r="A238" s="17" t="s">
        <v>85</v>
      </c>
      <c r="B238" s="87" t="s">
        <v>180</v>
      </c>
      <c r="C238" s="88"/>
      <c r="D238" s="89"/>
      <c r="F238" s="91" t="s">
        <v>188</v>
      </c>
      <c r="N238" s="58"/>
    </row>
    <row r="239" spans="1:14" x14ac:dyDescent="0.25">
      <c r="A239" s="8"/>
      <c r="B239" s="87" t="s">
        <v>181</v>
      </c>
      <c r="C239" s="88"/>
      <c r="D239" s="89"/>
      <c r="F239" s="91" t="s">
        <v>189</v>
      </c>
      <c r="N239" s="58"/>
    </row>
    <row r="240" spans="1:14" x14ac:dyDescent="0.25">
      <c r="A240" s="8"/>
      <c r="B240" s="224" t="s">
        <v>182</v>
      </c>
      <c r="C240" s="184"/>
      <c r="D240" s="223"/>
      <c r="F240" s="91" t="s">
        <v>190</v>
      </c>
      <c r="N240" s="58"/>
    </row>
    <row r="241" spans="1:14" x14ac:dyDescent="0.25">
      <c r="A241" s="8"/>
      <c r="B241" s="87" t="s">
        <v>183</v>
      </c>
      <c r="C241" s="88"/>
      <c r="D241" s="89"/>
      <c r="F241" s="91" t="s">
        <v>191</v>
      </c>
      <c r="N241" s="58"/>
    </row>
    <row r="242" spans="1:14" x14ac:dyDescent="0.25">
      <c r="A242" s="8"/>
      <c r="N242" s="58"/>
    </row>
    <row r="243" spans="1:14" x14ac:dyDescent="0.25">
      <c r="A243" s="17" t="s">
        <v>96</v>
      </c>
      <c r="B243" s="91">
        <v>1</v>
      </c>
      <c r="E243" s="12"/>
      <c r="N243" s="58"/>
    </row>
    <row r="244" spans="1:14" x14ac:dyDescent="0.25">
      <c r="A244" s="8"/>
      <c r="B244" s="91">
        <v>2</v>
      </c>
      <c r="N244" s="58"/>
    </row>
    <row r="245" spans="1:14" x14ac:dyDescent="0.25">
      <c r="A245" s="8"/>
      <c r="B245" s="91">
        <v>3</v>
      </c>
      <c r="N245" s="58"/>
    </row>
    <row r="246" spans="1:14" x14ac:dyDescent="0.25">
      <c r="A246" s="8"/>
      <c r="B246" s="91">
        <v>4</v>
      </c>
      <c r="N246" s="58"/>
    </row>
    <row r="247" spans="1:14" x14ac:dyDescent="0.25">
      <c r="A247" s="8"/>
      <c r="B247" s="91">
        <v>5</v>
      </c>
      <c r="N247" s="58"/>
    </row>
    <row r="248" spans="1:14" x14ac:dyDescent="0.25">
      <c r="A248" s="8"/>
      <c r="B248" s="91">
        <v>6</v>
      </c>
      <c r="N248" s="58"/>
    </row>
    <row r="249" spans="1:14" x14ac:dyDescent="0.25">
      <c r="A249" s="8"/>
      <c r="B249" s="91">
        <v>7</v>
      </c>
      <c r="N249" s="58"/>
    </row>
    <row r="250" spans="1:14" x14ac:dyDescent="0.25">
      <c r="A250" s="8"/>
      <c r="B250" s="91">
        <v>8</v>
      </c>
      <c r="N250" s="58"/>
    </row>
    <row r="251" spans="1:14" x14ac:dyDescent="0.25">
      <c r="A251" s="8"/>
      <c r="B251" s="91">
        <v>9</v>
      </c>
      <c r="N251" s="58"/>
    </row>
    <row r="252" spans="1:14" x14ac:dyDescent="0.25">
      <c r="A252" s="8"/>
      <c r="B252" s="91">
        <v>10</v>
      </c>
      <c r="N252" s="58"/>
    </row>
    <row r="253" spans="1:14" x14ac:dyDescent="0.25">
      <c r="A253" s="8"/>
      <c r="B253" s="91">
        <v>11</v>
      </c>
      <c r="N253" s="58"/>
    </row>
    <row r="254" spans="1:14" x14ac:dyDescent="0.25">
      <c r="A254" s="8"/>
      <c r="B254" s="91">
        <v>12</v>
      </c>
      <c r="N254" s="58"/>
    </row>
    <row r="255" spans="1:14" x14ac:dyDescent="0.25">
      <c r="A255" s="8"/>
      <c r="N255" s="58"/>
    </row>
    <row r="256" spans="1:14" x14ac:dyDescent="0.25">
      <c r="A256" s="17" t="s">
        <v>97</v>
      </c>
      <c r="B256" s="91">
        <v>0</v>
      </c>
      <c r="N256" s="58"/>
    </row>
    <row r="257" spans="1:14" x14ac:dyDescent="0.25">
      <c r="A257" s="17"/>
      <c r="B257" s="91">
        <v>1</v>
      </c>
      <c r="N257" s="58"/>
    </row>
    <row r="258" spans="1:14" x14ac:dyDescent="0.25">
      <c r="A258" s="8"/>
      <c r="B258" s="91">
        <v>2</v>
      </c>
      <c r="N258" s="58"/>
    </row>
    <row r="259" spans="1:14" x14ac:dyDescent="0.25">
      <c r="A259" s="8"/>
      <c r="B259" s="91">
        <v>3</v>
      </c>
      <c r="N259" s="58"/>
    </row>
    <row r="260" spans="1:14" x14ac:dyDescent="0.25">
      <c r="A260" s="8"/>
      <c r="B260" s="91">
        <v>4</v>
      </c>
      <c r="N260" s="58"/>
    </row>
    <row r="261" spans="1:14" x14ac:dyDescent="0.25">
      <c r="A261" s="8"/>
      <c r="B261" s="91">
        <v>5</v>
      </c>
      <c r="N261" s="58"/>
    </row>
    <row r="262" spans="1:14" ht="15.75" thickBot="1" x14ac:dyDescent="0.3">
      <c r="A262" s="10"/>
      <c r="B262" s="16">
        <v>6</v>
      </c>
      <c r="C262" s="4"/>
      <c r="D262" s="4"/>
      <c r="E262" s="4"/>
      <c r="F262" s="4"/>
      <c r="G262" s="4"/>
      <c r="H262" s="4"/>
      <c r="I262" s="4"/>
      <c r="J262" s="4"/>
      <c r="K262" s="4"/>
      <c r="L262" s="4"/>
      <c r="M262" s="59"/>
      <c r="N262" s="60"/>
    </row>
  </sheetData>
  <dataConsolidate/>
  <mergeCells count="69">
    <mergeCell ref="C13:D13"/>
    <mergeCell ref="H23:I23"/>
    <mergeCell ref="J92:K92"/>
    <mergeCell ref="C101:D101"/>
    <mergeCell ref="M38:N38"/>
    <mergeCell ref="M40:N40"/>
    <mergeCell ref="M41:N41"/>
    <mergeCell ref="M42:N42"/>
    <mergeCell ref="M43:N43"/>
    <mergeCell ref="M44:N44"/>
    <mergeCell ref="M34:N34"/>
    <mergeCell ref="M36:N36"/>
    <mergeCell ref="M37:N37"/>
    <mergeCell ref="M47:N47"/>
    <mergeCell ref="M49:N49"/>
    <mergeCell ref="M50:N50"/>
    <mergeCell ref="M51:N51"/>
    <mergeCell ref="M234:N234"/>
    <mergeCell ref="A201:E205"/>
    <mergeCell ref="A219:C219"/>
    <mergeCell ref="A218:D218"/>
    <mergeCell ref="A221:E221"/>
    <mergeCell ref="A222:B222"/>
    <mergeCell ref="M232:N232"/>
    <mergeCell ref="M228:N228"/>
    <mergeCell ref="M229:N229"/>
    <mergeCell ref="H228:I228"/>
    <mergeCell ref="M230:N230"/>
    <mergeCell ref="A215:F215"/>
    <mergeCell ref="M146:N146"/>
    <mergeCell ref="M147:N147"/>
    <mergeCell ref="M148:N148"/>
    <mergeCell ref="A1:N1"/>
    <mergeCell ref="G4:H4"/>
    <mergeCell ref="F11:G11"/>
    <mergeCell ref="F12:G12"/>
    <mergeCell ref="G6:H6"/>
    <mergeCell ref="F10:J10"/>
    <mergeCell ref="C12:D12"/>
    <mergeCell ref="C109:D109"/>
    <mergeCell ref="C129:E129"/>
    <mergeCell ref="M145:N145"/>
    <mergeCell ref="M139:N139"/>
    <mergeCell ref="M140:N140"/>
    <mergeCell ref="M142:N142"/>
    <mergeCell ref="M143:N143"/>
    <mergeCell ref="M144:N144"/>
    <mergeCell ref="C128:F128"/>
    <mergeCell ref="C130:E130"/>
    <mergeCell ref="E131:F131"/>
    <mergeCell ref="E133:F133"/>
    <mergeCell ref="E132:F132"/>
    <mergeCell ref="J133:K133"/>
    <mergeCell ref="A188:D188"/>
    <mergeCell ref="C29:D29"/>
    <mergeCell ref="C27:H27"/>
    <mergeCell ref="M52:N52"/>
    <mergeCell ref="M57:N57"/>
    <mergeCell ref="C107:D107"/>
    <mergeCell ref="M56:N56"/>
    <mergeCell ref="M35:N35"/>
    <mergeCell ref="M48:N48"/>
    <mergeCell ref="M53:N53"/>
    <mergeCell ref="M54:N54"/>
    <mergeCell ref="M55:N55"/>
    <mergeCell ref="A67:H67"/>
    <mergeCell ref="A69:I69"/>
    <mergeCell ref="M39:N39"/>
    <mergeCell ref="C108:D108"/>
  </mergeCells>
  <phoneticPr fontId="26" type="noConversion"/>
  <conditionalFormatting sqref="F200:G205">
    <cfRule type="duplicateValues" dxfId="29" priority="51"/>
  </conditionalFormatting>
  <conditionalFormatting sqref="H192 I193:I194 I196:I197 M195">
    <cfRule type="iconSet" priority="67">
      <iconSet reverse="1">
        <cfvo type="percent" val="0"/>
        <cfvo type="percent" val="33"/>
        <cfvo type="percent" val="67"/>
      </iconSet>
    </cfRule>
    <cfRule type="iconSet" priority="66">
      <iconSet>
        <cfvo type="percent" val="0"/>
        <cfvo type="num" val="0"/>
        <cfvo type="num" val="200"/>
      </iconSet>
    </cfRule>
    <cfRule type="iconSet" priority="65">
      <iconSet showValue="0" reverse="1">
        <cfvo type="percent" val="0"/>
        <cfvo type="num" val="200"/>
        <cfvo type="num" val="200"/>
      </iconSet>
    </cfRule>
  </conditionalFormatting>
  <conditionalFormatting sqref="H192 I193:I194 M195 I196:I197">
    <cfRule type="cellIs" dxfId="28" priority="68" operator="lessThan">
      <formula>#REF!&lt;200</formula>
    </cfRule>
  </conditionalFormatting>
  <conditionalFormatting sqref="L207:L211 L214">
    <cfRule type="iconSet" priority="79">
      <iconSet reverse="1">
        <cfvo type="percent" val="0"/>
        <cfvo type="percent" val="33"/>
        <cfvo type="percent" val="67"/>
      </iconSet>
    </cfRule>
    <cfRule type="iconSet" priority="77">
      <iconSet showValue="0" reverse="1">
        <cfvo type="percent" val="0"/>
        <cfvo type="num" val="200"/>
        <cfvo type="num" val="200"/>
      </iconSet>
    </cfRule>
    <cfRule type="iconSet" priority="78">
      <iconSet>
        <cfvo type="percent" val="0"/>
        <cfvo type="num" val="0"/>
        <cfvo type="num" val="200"/>
      </iconSet>
    </cfRule>
  </conditionalFormatting>
  <conditionalFormatting sqref="L207:L211">
    <cfRule type="cellIs" dxfId="27" priority="80" operator="lessThan">
      <formula>#REF!&lt;200</formula>
    </cfRule>
  </conditionalFormatting>
  <conditionalFormatting sqref="L214:L215">
    <cfRule type="cellIs" dxfId="26" priority="72" operator="lessThan">
      <formula>#REF!&lt;200</formula>
    </cfRule>
  </conditionalFormatting>
  <conditionalFormatting sqref="L215">
    <cfRule type="iconSet" priority="70">
      <iconSet>
        <cfvo type="percent" val="0"/>
        <cfvo type="num" val="0"/>
        <cfvo type="num" val="200"/>
      </iconSet>
    </cfRule>
    <cfRule type="iconSet" priority="69">
      <iconSet showValue="0" reverse="1">
        <cfvo type="percent" val="0"/>
        <cfvo type="num" val="200"/>
        <cfvo type="num" val="200"/>
      </iconSet>
    </cfRule>
    <cfRule type="iconSet" priority="71">
      <iconSet reverse="1">
        <cfvo type="percent" val="0"/>
        <cfvo type="percent" val="33"/>
        <cfvo type="percent" val="67"/>
      </iconSet>
    </cfRule>
  </conditionalFormatting>
  <conditionalFormatting sqref="L218">
    <cfRule type="iconSet" priority="13">
      <iconSet reverse="1">
        <cfvo type="percent" val="0"/>
        <cfvo type="percent" val="33"/>
        <cfvo type="percent" val="67"/>
      </iconSet>
    </cfRule>
    <cfRule type="iconSet" priority="11">
      <iconSet showValue="0" reverse="1">
        <cfvo type="percent" val="0"/>
        <cfvo type="num" val="200"/>
        <cfvo type="num" val="200"/>
      </iconSet>
    </cfRule>
    <cfRule type="iconSet" priority="12">
      <iconSet>
        <cfvo type="percent" val="0"/>
        <cfvo type="num" val="0"/>
        <cfvo type="num" val="200"/>
      </iconSet>
    </cfRule>
  </conditionalFormatting>
  <conditionalFormatting sqref="L218:L219">
    <cfRule type="cellIs" dxfId="25" priority="14" operator="lessThan">
      <formula>#REF!&lt;200</formula>
    </cfRule>
  </conditionalFormatting>
  <conditionalFormatting sqref="L219 L221:L224">
    <cfRule type="iconSet" priority="141">
      <iconSet showValue="0" reverse="1">
        <cfvo type="percent" val="0"/>
        <cfvo type="num" val="200"/>
        <cfvo type="num" val="200"/>
      </iconSet>
    </cfRule>
    <cfRule type="iconSet" priority="142">
      <iconSet>
        <cfvo type="percent" val="0"/>
        <cfvo type="num" val="0"/>
        <cfvo type="num" val="200"/>
      </iconSet>
    </cfRule>
    <cfRule type="iconSet" priority="143">
      <iconSet reverse="1">
        <cfvo type="percent" val="0"/>
        <cfvo type="percent" val="33"/>
        <cfvo type="percent" val="67"/>
      </iconSet>
    </cfRule>
  </conditionalFormatting>
  <conditionalFormatting sqref="L221:L224">
    <cfRule type="cellIs" dxfId="24" priority="144" operator="lessThan">
      <formula>#REF!&lt;200</formula>
    </cfRule>
  </conditionalFormatting>
  <conditionalFormatting sqref="M60:M62 M68:M69 M72:M74">
    <cfRule type="cellIs" dxfId="23" priority="64" operator="equal">
      <formula>"O"</formula>
    </cfRule>
  </conditionalFormatting>
  <conditionalFormatting sqref="M63">
    <cfRule type="containsText" dxfId="22" priority="58" operator="containsText" text="F">
      <formula>NOT(ISERROR(SEARCH("F",M63)))</formula>
    </cfRule>
  </conditionalFormatting>
  <conditionalFormatting sqref="M64">
    <cfRule type="cellIs" dxfId="21" priority="4" operator="equal">
      <formula>"N"</formula>
    </cfRule>
    <cfRule type="containsText" dxfId="20" priority="6" operator="containsText" text="O">
      <formula>NOT(ISERROR(SEARCH("O",M64)))</formula>
    </cfRule>
    <cfRule type="cellIs" dxfId="19" priority="49" operator="greaterThan">
      <formula>50</formula>
    </cfRule>
  </conditionalFormatting>
  <conditionalFormatting sqref="M65">
    <cfRule type="cellIs" dxfId="18" priority="47" operator="greaterThan">
      <formula>2</formula>
    </cfRule>
  </conditionalFormatting>
  <conditionalFormatting sqref="M66:M67">
    <cfRule type="cellIs" dxfId="17" priority="45" operator="lessThan">
      <formula>180</formula>
    </cfRule>
  </conditionalFormatting>
  <conditionalFormatting sqref="M67">
    <cfRule type="cellIs" dxfId="16" priority="10" operator="lessThan">
      <formula>250</formula>
    </cfRule>
    <cfRule type="cellIs" priority="23" operator="between">
      <formula>0</formula>
      <formula>250</formula>
    </cfRule>
  </conditionalFormatting>
  <conditionalFormatting sqref="M69">
    <cfRule type="cellIs" dxfId="15" priority="25" operator="lessThan">
      <formula>179</formula>
    </cfRule>
  </conditionalFormatting>
  <conditionalFormatting sqref="M75">
    <cfRule type="cellIs" priority="1" operator="lessThan">
      <formula>0</formula>
    </cfRule>
    <cfRule type="cellIs" dxfId="14" priority="2" operator="greaterThanOrEqual">
      <formula>0</formula>
    </cfRule>
  </conditionalFormatting>
  <conditionalFormatting sqref="M76">
    <cfRule type="cellIs" dxfId="13" priority="28" operator="lessThan">
      <formula>12</formula>
    </cfRule>
    <cfRule type="cellIs" dxfId="12" priority="26" operator="lessThan">
      <formula>179000</formula>
    </cfRule>
  </conditionalFormatting>
  <conditionalFormatting sqref="N60:N62 N68:N69 N72:N74">
    <cfRule type="cellIs" dxfId="11" priority="61" operator="equal">
      <formula>"N"</formula>
    </cfRule>
  </conditionalFormatting>
  <conditionalFormatting sqref="N63">
    <cfRule type="containsText" dxfId="10" priority="57" operator="containsText" text="t">
      <formula>NOT(ISERROR(SEARCH("t",N63)))</formula>
    </cfRule>
  </conditionalFormatting>
  <conditionalFormatting sqref="N64">
    <cfRule type="containsText" dxfId="9" priority="5" operator="containsText" text="N">
      <formula>NOT(ISERROR(SEARCH("N",N64)))</formula>
    </cfRule>
    <cfRule type="cellIs" dxfId="8" priority="48" operator="lessThan">
      <formula>50</formula>
    </cfRule>
  </conditionalFormatting>
  <conditionalFormatting sqref="N65">
    <cfRule type="cellIs" dxfId="7" priority="46" operator="lessThan">
      <formula>2</formula>
    </cfRule>
  </conditionalFormatting>
  <conditionalFormatting sqref="N66:N67">
    <cfRule type="cellIs" dxfId="6" priority="44" operator="greaterThan">
      <formula>180</formula>
    </cfRule>
    <cfRule type="cellIs" dxfId="5" priority="43" operator="equal">
      <formula>180</formula>
    </cfRule>
  </conditionalFormatting>
  <conditionalFormatting sqref="N67">
    <cfRule type="cellIs" dxfId="4" priority="8" operator="lessThan">
      <formula>250</formula>
    </cfRule>
    <cfRule type="cellIs" dxfId="3" priority="9" operator="greaterThan">
      <formula>250</formula>
    </cfRule>
  </conditionalFormatting>
  <conditionalFormatting sqref="N75">
    <cfRule type="cellIs" dxfId="2" priority="31" operator="lessThan">
      <formula>0</formula>
    </cfRule>
  </conditionalFormatting>
  <conditionalFormatting sqref="N76">
    <cfRule type="cellIs" dxfId="1" priority="27" operator="greaterThan">
      <formula>12</formula>
    </cfRule>
  </conditionalFormatting>
  <dataValidations count="8">
    <dataValidation type="list" allowBlank="1" showInputMessage="1" showErrorMessage="1" sqref="K100:N100" xr:uid="{00000000-0002-0000-0D00-000000000000}">
      <formula1>$G$243:$G$244</formula1>
    </dataValidation>
    <dataValidation type="list" allowBlank="1" showInputMessage="1" showErrorMessage="1" sqref="M72:M74 M68:M69 M60:M62" xr:uid="{00000000-0002-0000-0D00-000001000000}">
      <formula1>$F$193:$F$194</formula1>
    </dataValidation>
    <dataValidation type="list" allowBlank="1" showInputMessage="1" showErrorMessage="1" sqref="B101" xr:uid="{00000000-0002-0000-0D00-000002000000}">
      <formula1>$B$243:$B$254</formula1>
    </dataValidation>
    <dataValidation type="list" allowBlank="1" showInputMessage="1" showErrorMessage="1" sqref="E101" xr:uid="{00000000-0002-0000-0D00-000003000000}">
      <formula1>$B$256:$B$262</formula1>
    </dataValidation>
    <dataValidation type="list" allowBlank="1" showInputMessage="1" showErrorMessage="1" sqref="B92" xr:uid="{00000000-0002-0000-0D00-000004000000}">
      <formula1>$B$238:$B$241</formula1>
    </dataValidation>
    <dataValidation type="list" allowBlank="1" showInputMessage="1" showErrorMessage="1" sqref="G92" xr:uid="{00000000-0002-0000-0D00-000005000000}">
      <formula1>$F$238:$F$241</formula1>
    </dataValidation>
    <dataValidation type="list" allowBlank="1" showInputMessage="1" showErrorMessage="1" sqref="J23" xr:uid="{00000000-0002-0000-0D00-000006000000}">
      <formula1>$C$122:$C$125</formula1>
    </dataValidation>
    <dataValidation type="list" allowBlank="1" showInputMessage="1" showErrorMessage="1" sqref="I4" xr:uid="{00000000-0002-0000-0D00-000007000000}">
      <formula1>$B$113:$B$118</formula1>
    </dataValidation>
  </dataValidations>
  <printOptions horizontalCentered="1" verticalCentered="1"/>
  <pageMargins left="0.70866141732283472" right="0.70866141732283472" top="0.74803149606299213" bottom="0.74803149606299213" header="0.31496062992125984" footer="0.31496062992125984"/>
  <pageSetup paperSize="9" scale="49" fitToHeight="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3"/>
  <dimension ref="A1:E16"/>
  <sheetViews>
    <sheetView workbookViewId="0">
      <selection activeCell="S33" sqref="S33"/>
    </sheetView>
  </sheetViews>
  <sheetFormatPr baseColWidth="10" defaultRowHeight="15" x14ac:dyDescent="0.25"/>
  <cols>
    <col min="1" max="1" width="21.28515625" customWidth="1"/>
    <col min="2" max="5" width="14.7109375" customWidth="1"/>
  </cols>
  <sheetData>
    <row r="1" spans="1:5" x14ac:dyDescent="0.25">
      <c r="A1" t="s">
        <v>407</v>
      </c>
      <c r="B1" t="s">
        <v>408</v>
      </c>
    </row>
    <row r="2" spans="1:5" ht="18.75" x14ac:dyDescent="0.3">
      <c r="A2" s="844" t="s">
        <v>394</v>
      </c>
      <c r="B2" t="s">
        <v>409</v>
      </c>
    </row>
    <row r="3" spans="1:5" ht="18.75" x14ac:dyDescent="0.3">
      <c r="A3" s="844" t="s">
        <v>395</v>
      </c>
      <c r="B3" t="s">
        <v>410</v>
      </c>
    </row>
    <row r="5" spans="1:5" ht="15.75" thickBot="1" x14ac:dyDescent="0.3"/>
    <row r="6" spans="1:5" s="748" customFormat="1" ht="45.75" thickBot="1" x14ac:dyDescent="0.3">
      <c r="A6" s="528"/>
      <c r="B6" s="749" t="s">
        <v>411</v>
      </c>
      <c r="C6" s="750" t="s">
        <v>412</v>
      </c>
      <c r="D6" s="749" t="s">
        <v>413</v>
      </c>
      <c r="E6" s="750" t="s">
        <v>414</v>
      </c>
    </row>
    <row r="7" spans="1:5" x14ac:dyDescent="0.25">
      <c r="A7" s="761" t="str">
        <f>'4.1 Nouvelle demande (1)'!D12</f>
        <v>Titre Film 1</v>
      </c>
      <c r="B7" s="751">
        <f>'4.2 Nouvelle demande (2)'!B9</f>
        <v>0</v>
      </c>
      <c r="C7" s="752">
        <f>'4.2 Nouvelle demande (2)'!B32</f>
        <v>0</v>
      </c>
      <c r="D7" s="751" t="e">
        <f>#REF!</f>
        <v>#REF!</v>
      </c>
      <c r="E7" s="752" t="e">
        <f>#REF!</f>
        <v>#REF!</v>
      </c>
    </row>
    <row r="8" spans="1:5" x14ac:dyDescent="0.25">
      <c r="A8" s="762" t="str">
        <f>'4.1 Nouvelle demande (1)'!E12</f>
        <v>Titre Film 2</v>
      </c>
      <c r="B8" s="753">
        <f>'4.2 Nouvelle demande (2)'!C9</f>
        <v>0</v>
      </c>
      <c r="C8" s="754">
        <f>'4.2 Nouvelle demande (2)'!C32</f>
        <v>0</v>
      </c>
      <c r="D8" s="753" t="e">
        <f>#REF!</f>
        <v>#REF!</v>
      </c>
      <c r="E8" s="754" t="e">
        <f>#REF!</f>
        <v>#REF!</v>
      </c>
    </row>
    <row r="9" spans="1:5" x14ac:dyDescent="0.25">
      <c r="A9" s="762" t="str">
        <f>'4.1 Nouvelle demande (1)'!F12</f>
        <v>Titre Film 3</v>
      </c>
      <c r="B9" s="753">
        <f>'4.2 Nouvelle demande (2)'!D9</f>
        <v>0</v>
      </c>
      <c r="C9" s="754">
        <f>'4.2 Nouvelle demande (2)'!D32</f>
        <v>0</v>
      </c>
      <c r="D9" s="753" t="e">
        <f>#REF!</f>
        <v>#REF!</v>
      </c>
      <c r="E9" s="754" t="e">
        <f>#REF!</f>
        <v>#REF!</v>
      </c>
    </row>
    <row r="10" spans="1:5" x14ac:dyDescent="0.25">
      <c r="A10" s="762" t="str">
        <f>'4.1 Nouvelle demande (1)'!G12</f>
        <v>Titre Film 4</v>
      </c>
      <c r="B10" s="753">
        <f>'4.2 Nouvelle demande (2)'!E9</f>
        <v>0</v>
      </c>
      <c r="C10" s="754">
        <f>'4.2 Nouvelle demande (2)'!E32</f>
        <v>0</v>
      </c>
      <c r="D10" s="753" t="e">
        <f>#REF!</f>
        <v>#REF!</v>
      </c>
      <c r="E10" s="754" t="e">
        <f>#REF!</f>
        <v>#REF!</v>
      </c>
    </row>
    <row r="11" spans="1:5" x14ac:dyDescent="0.25">
      <c r="A11" s="762" t="str">
        <f>'4.1 Nouvelle demande (1)'!H12</f>
        <v>Titre Film 5</v>
      </c>
      <c r="B11" s="753">
        <f>'4.2 Nouvelle demande (2)'!F9</f>
        <v>0</v>
      </c>
      <c r="C11" s="754">
        <f>'4.2 Nouvelle demande (2)'!F32</f>
        <v>0</v>
      </c>
      <c r="D11" s="753" t="e">
        <f>#REF!</f>
        <v>#REF!</v>
      </c>
      <c r="E11" s="754" t="e">
        <f>#REF!</f>
        <v>#REF!</v>
      </c>
    </row>
    <row r="12" spans="1:5" x14ac:dyDescent="0.25">
      <c r="A12" s="762" t="str">
        <f>'4.1 Nouvelle demande (1)'!I12</f>
        <v>Titre Film 6</v>
      </c>
      <c r="B12" s="753">
        <f>'4.2 Nouvelle demande (2)'!G9</f>
        <v>0</v>
      </c>
      <c r="C12" s="754">
        <f>'4.2 Nouvelle demande (2)'!G32</f>
        <v>0</v>
      </c>
      <c r="D12" s="753" t="e">
        <f>#REF!</f>
        <v>#REF!</v>
      </c>
      <c r="E12" s="754" t="e">
        <f>#REF!</f>
        <v>#REF!</v>
      </c>
    </row>
    <row r="13" spans="1:5" ht="15.75" thickBot="1" x14ac:dyDescent="0.3">
      <c r="A13" s="762" t="str">
        <f>'4.1 Nouvelle demande (1)'!J12</f>
        <v>Titre Film 7</v>
      </c>
      <c r="B13" s="753">
        <f>'4.2 Nouvelle demande (2)'!H9</f>
        <v>0</v>
      </c>
      <c r="C13" s="754">
        <f>'4.2 Nouvelle demande (2)'!H32</f>
        <v>0</v>
      </c>
      <c r="D13" s="753" t="e">
        <f>#REF!</f>
        <v>#REF!</v>
      </c>
      <c r="E13" s="754" t="e">
        <f>#REF!</f>
        <v>#REF!</v>
      </c>
    </row>
    <row r="14" spans="1:5" ht="15.75" thickBot="1" x14ac:dyDescent="0.3">
      <c r="A14" s="755" t="s">
        <v>22</v>
      </c>
      <c r="B14" s="756">
        <f>SUM(B7:B13)</f>
        <v>0</v>
      </c>
      <c r="C14" s="756">
        <f>SUM(C7:C13)</f>
        <v>0</v>
      </c>
      <c r="D14" s="756" t="e">
        <f>SUM(D7:D13)</f>
        <v>#REF!</v>
      </c>
      <c r="E14" s="757" t="e">
        <f>SUM(E7:E13)</f>
        <v>#REF!</v>
      </c>
    </row>
    <row r="15" spans="1:5" ht="15.75" thickBot="1" x14ac:dyDescent="0.3">
      <c r="B15" s="758" t="e">
        <f>B14/C16</f>
        <v>#DIV/0!</v>
      </c>
      <c r="C15" s="759" t="e">
        <f>C14/C16</f>
        <v>#DIV/0!</v>
      </c>
    </row>
    <row r="16" spans="1:5" ht="15.75" thickBot="1" x14ac:dyDescent="0.3">
      <c r="C16" s="760">
        <f>B14+C14</f>
        <v>0</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theme="5" tint="0.39997558519241921"/>
    <pageSetUpPr fitToPage="1"/>
  </sheetPr>
  <dimension ref="A1:T37"/>
  <sheetViews>
    <sheetView tabSelected="1" view="pageBreakPreview" zoomScaleNormal="85" zoomScaleSheetLayoutView="100" workbookViewId="0">
      <selection activeCell="D11" sqref="D11"/>
    </sheetView>
  </sheetViews>
  <sheetFormatPr baseColWidth="10" defaultColWidth="10.85546875" defaultRowHeight="15" x14ac:dyDescent="0.25"/>
  <cols>
    <col min="1" max="1" width="3" customWidth="1"/>
    <col min="2" max="2" width="4.42578125" customWidth="1"/>
    <col min="3" max="3" width="3.7109375" customWidth="1"/>
    <col min="4" max="4" width="14" customWidth="1"/>
    <col min="5" max="5" width="8.42578125" customWidth="1"/>
    <col min="6" max="6" width="11.7109375" customWidth="1"/>
    <col min="7" max="7" width="2.85546875" customWidth="1"/>
    <col min="8" max="8" width="4.85546875" customWidth="1"/>
    <col min="9" max="9" width="3.7109375" customWidth="1"/>
    <col min="10" max="10" width="2" customWidth="1"/>
    <col min="11" max="11" width="3.42578125" customWidth="1"/>
    <col min="12" max="12" width="4" customWidth="1"/>
    <col min="13" max="13" width="3.42578125" customWidth="1"/>
    <col min="14" max="14" width="4.85546875" customWidth="1"/>
    <col min="15" max="15" width="4" customWidth="1"/>
    <col min="16" max="16" width="5" customWidth="1"/>
    <col min="17" max="18" width="4" customWidth="1"/>
    <col min="19" max="19" width="2.85546875" customWidth="1"/>
    <col min="20" max="20" width="10.42578125" customWidth="1"/>
    <col min="21" max="21" width="5.28515625" customWidth="1"/>
  </cols>
  <sheetData>
    <row r="1" spans="1:20" ht="15" customHeight="1" x14ac:dyDescent="0.25">
      <c r="A1" s="5"/>
      <c r="B1" s="6"/>
      <c r="C1" s="6"/>
      <c r="D1" s="6"/>
      <c r="E1" s="6"/>
      <c r="F1" s="6"/>
      <c r="G1" s="6"/>
      <c r="H1" s="6"/>
      <c r="I1" s="6"/>
      <c r="J1" s="6"/>
      <c r="K1" s="6" t="s">
        <v>33</v>
      </c>
      <c r="L1" s="6"/>
      <c r="M1" s="6"/>
      <c r="N1" s="6"/>
      <c r="O1" s="6"/>
      <c r="P1" s="6"/>
      <c r="Q1" s="1031"/>
      <c r="R1" s="1032"/>
      <c r="S1" s="1032"/>
      <c r="T1" s="1033"/>
    </row>
    <row r="2" spans="1:20" ht="15" customHeight="1" x14ac:dyDescent="0.25">
      <c r="A2" s="8"/>
      <c r="B2" s="1"/>
      <c r="C2" s="1"/>
      <c r="D2" s="1"/>
      <c r="E2" s="1"/>
      <c r="F2" s="1"/>
      <c r="G2" s="1"/>
      <c r="H2" s="1"/>
      <c r="I2" s="1"/>
      <c r="J2" s="1"/>
      <c r="K2" s="1"/>
      <c r="L2" s="1"/>
      <c r="M2" s="1"/>
      <c r="N2" s="1"/>
      <c r="O2" s="1"/>
      <c r="P2" s="1"/>
      <c r="Q2" s="1"/>
      <c r="R2" s="1"/>
      <c r="S2" s="1"/>
      <c r="T2" s="9"/>
    </row>
    <row r="3" spans="1:20" ht="15" customHeight="1" x14ac:dyDescent="0.25">
      <c r="A3" s="1053"/>
      <c r="B3" s="1054"/>
      <c r="C3" s="1054"/>
      <c r="D3" s="1054"/>
      <c r="E3" s="1054"/>
      <c r="F3" s="1"/>
      <c r="G3" s="1"/>
      <c r="H3" s="1"/>
      <c r="I3" s="1"/>
      <c r="J3" s="1"/>
      <c r="K3" s="1" t="s">
        <v>36</v>
      </c>
      <c r="L3" s="1"/>
      <c r="M3" s="1"/>
      <c r="N3" s="1"/>
      <c r="O3" s="1"/>
      <c r="P3" s="1"/>
      <c r="Q3" s="1034"/>
      <c r="R3" s="1035"/>
      <c r="S3" s="1035"/>
      <c r="T3" s="1036"/>
    </row>
    <row r="4" spans="1:20" ht="15" customHeight="1" thickBot="1" x14ac:dyDescent="0.3">
      <c r="A4" s="8"/>
      <c r="B4" s="1"/>
      <c r="C4" s="1"/>
      <c r="D4" s="1"/>
      <c r="E4" s="1"/>
      <c r="F4" s="1"/>
      <c r="G4" s="1"/>
      <c r="H4" s="1"/>
      <c r="I4" s="1"/>
      <c r="J4" s="1"/>
      <c r="K4" s="1"/>
      <c r="L4" s="1"/>
      <c r="M4" s="1"/>
      <c r="N4" s="1"/>
      <c r="O4" s="1"/>
      <c r="P4" s="1"/>
      <c r="Q4" s="1"/>
      <c r="R4" s="1"/>
      <c r="S4" s="1"/>
      <c r="T4" s="9"/>
    </row>
    <row r="5" spans="1:20" ht="20.100000000000001" customHeight="1" thickBot="1" x14ac:dyDescent="0.3">
      <c r="A5" s="1043" t="s">
        <v>527</v>
      </c>
      <c r="B5" s="1044"/>
      <c r="C5" s="1044"/>
      <c r="D5" s="1044"/>
      <c r="E5" s="1044"/>
      <c r="F5" s="1044"/>
      <c r="G5" s="1044"/>
      <c r="H5" s="1044"/>
      <c r="I5" s="1044"/>
      <c r="J5" s="1044"/>
      <c r="K5" s="1044"/>
      <c r="L5" s="1044"/>
      <c r="M5" s="1044"/>
      <c r="N5" s="1044"/>
      <c r="O5" s="1044"/>
      <c r="P5" s="1044"/>
      <c r="Q5" s="1044"/>
      <c r="R5" s="1044"/>
      <c r="S5" s="1044"/>
      <c r="T5" s="1045"/>
    </row>
    <row r="6" spans="1:20" ht="15" customHeight="1" x14ac:dyDescent="0.25">
      <c r="A6" s="8"/>
      <c r="B6" s="1"/>
      <c r="C6" s="233"/>
      <c r="D6" s="233"/>
      <c r="E6" s="233"/>
      <c r="F6" s="233"/>
      <c r="G6" s="233"/>
      <c r="H6" s="233"/>
      <c r="I6" s="233"/>
      <c r="J6" s="233"/>
      <c r="K6" s="233"/>
      <c r="L6" s="233"/>
      <c r="M6" s="233"/>
      <c r="N6" s="233"/>
      <c r="O6" s="233"/>
      <c r="P6" s="233"/>
      <c r="Q6" s="233"/>
      <c r="R6" s="1"/>
      <c r="S6" s="1"/>
      <c r="T6" s="9"/>
    </row>
    <row r="7" spans="1:20" ht="15" customHeight="1" x14ac:dyDescent="0.25">
      <c r="A7" s="99" t="s">
        <v>433</v>
      </c>
      <c r="B7" s="100"/>
      <c r="C7" s="100"/>
      <c r="D7" s="100"/>
      <c r="E7" s="100"/>
      <c r="F7" s="100"/>
      <c r="G7" s="100"/>
      <c r="H7" s="100"/>
      <c r="I7" s="100"/>
      <c r="J7" s="100"/>
      <c r="K7" s="100"/>
      <c r="L7" s="100"/>
      <c r="M7" s="100"/>
      <c r="N7" s="100"/>
      <c r="O7" s="100"/>
      <c r="P7" s="100"/>
      <c r="Q7" s="100"/>
      <c r="R7" s="100"/>
      <c r="S7" s="100"/>
      <c r="T7" s="101"/>
    </row>
    <row r="8" spans="1:20" ht="15" customHeight="1" x14ac:dyDescent="0.25">
      <c r="A8" s="99"/>
      <c r="B8" s="100"/>
      <c r="C8" s="100"/>
      <c r="D8" s="100"/>
      <c r="E8" s="100"/>
      <c r="F8" s="100"/>
      <c r="G8" s="100"/>
      <c r="H8" s="100"/>
      <c r="I8" s="100"/>
      <c r="J8" s="100"/>
      <c r="K8" s="100"/>
      <c r="L8" s="100"/>
      <c r="M8" s="100"/>
      <c r="N8" s="100"/>
      <c r="O8" s="100"/>
      <c r="P8" s="100"/>
      <c r="Q8" s="100"/>
      <c r="R8" s="100"/>
      <c r="S8" s="100"/>
      <c r="T8" s="101"/>
    </row>
    <row r="9" spans="1:20" ht="15" customHeight="1" x14ac:dyDescent="0.25">
      <c r="A9" s="99" t="s">
        <v>199</v>
      </c>
      <c r="B9" s="100"/>
      <c r="C9" s="100"/>
      <c r="D9" s="100"/>
      <c r="E9" s="1046" t="s">
        <v>34</v>
      </c>
      <c r="F9" s="1047"/>
      <c r="G9" s="1047"/>
      <c r="H9" s="1047"/>
      <c r="I9" s="1048"/>
      <c r="J9" s="234"/>
      <c r="K9" s="1046" t="s">
        <v>48</v>
      </c>
      <c r="L9" s="1047"/>
      <c r="M9" s="1047"/>
      <c r="N9" s="1047"/>
      <c r="O9" s="1047"/>
      <c r="P9" s="1047"/>
      <c r="Q9" s="1047"/>
      <c r="R9" s="1047"/>
      <c r="S9" s="1047"/>
      <c r="T9" s="1049"/>
    </row>
    <row r="10" spans="1:20" ht="15" customHeight="1" x14ac:dyDescent="0.25">
      <c r="A10" s="235"/>
      <c r="B10" s="102"/>
      <c r="C10" s="102"/>
      <c r="D10" s="102"/>
      <c r="E10" s="102"/>
      <c r="F10" s="102"/>
      <c r="G10" s="102"/>
      <c r="H10" s="102"/>
      <c r="I10" s="102"/>
      <c r="J10" s="102"/>
      <c r="K10" s="102"/>
      <c r="L10" s="102"/>
      <c r="M10" s="102"/>
      <c r="N10" s="102"/>
      <c r="O10" s="1012"/>
      <c r="P10" s="1012"/>
      <c r="Q10" s="1012"/>
      <c r="R10" s="1012"/>
      <c r="S10" s="1012"/>
      <c r="T10" s="236"/>
    </row>
    <row r="11" spans="1:20" ht="15" customHeight="1" x14ac:dyDescent="0.25">
      <c r="A11" s="99" t="s">
        <v>18</v>
      </c>
      <c r="B11" s="100"/>
      <c r="C11" s="100"/>
      <c r="D11" s="100"/>
      <c r="E11" s="100"/>
      <c r="F11" s="100"/>
      <c r="G11" s="1050" t="s">
        <v>216</v>
      </c>
      <c r="H11" s="1051"/>
      <c r="I11" s="1051"/>
      <c r="J11" s="1051"/>
      <c r="K11" s="1051"/>
      <c r="L11" s="1051"/>
      <c r="M11" s="1051"/>
      <c r="N11" s="1051"/>
      <c r="O11" s="1051"/>
      <c r="P11" s="1051"/>
      <c r="Q11" s="1051"/>
      <c r="R11" s="1051"/>
      <c r="S11" s="1051"/>
      <c r="T11" s="1052"/>
    </row>
    <row r="12" spans="1:20" ht="15" customHeight="1" x14ac:dyDescent="0.25">
      <c r="A12" s="235"/>
      <c r="B12" s="102"/>
      <c r="C12" s="102"/>
      <c r="D12" s="102"/>
      <c r="E12" s="102"/>
      <c r="F12" s="102"/>
      <c r="G12" s="102"/>
      <c r="H12" s="102"/>
      <c r="I12" s="102"/>
      <c r="J12" s="102"/>
      <c r="K12" s="102"/>
      <c r="L12" s="102"/>
      <c r="M12" s="102"/>
      <c r="N12" s="102"/>
      <c r="O12" s="1012"/>
      <c r="P12" s="1012"/>
      <c r="Q12" s="1012"/>
      <c r="R12" s="1012"/>
      <c r="S12" s="1012"/>
      <c r="T12" s="236"/>
    </row>
    <row r="13" spans="1:20" ht="15" customHeight="1" x14ac:dyDescent="0.25">
      <c r="A13" s="99" t="s">
        <v>485</v>
      </c>
      <c r="B13" s="100"/>
      <c r="C13" s="100"/>
      <c r="D13" s="100"/>
      <c r="E13" s="100"/>
      <c r="F13" s="100"/>
      <c r="G13" s="526"/>
      <c r="H13" s="526"/>
      <c r="I13" s="526"/>
      <c r="J13" s="526"/>
      <c r="K13" s="526"/>
      <c r="L13" s="526"/>
      <c r="M13" s="526"/>
      <c r="N13" s="526"/>
      <c r="O13" s="526"/>
      <c r="P13" s="526"/>
      <c r="Q13" s="526"/>
      <c r="R13" s="526"/>
      <c r="S13" s="526"/>
      <c r="T13" s="237"/>
    </row>
    <row r="14" spans="1:20" ht="15" customHeight="1" x14ac:dyDescent="0.25">
      <c r="A14" s="235"/>
      <c r="B14" s="102"/>
      <c r="C14" s="102"/>
      <c r="D14" s="102"/>
      <c r="E14" s="102"/>
      <c r="F14" s="102"/>
      <c r="G14" s="102"/>
      <c r="H14" s="102"/>
      <c r="I14" s="102"/>
      <c r="J14" s="102"/>
      <c r="K14" s="102"/>
      <c r="L14" s="102"/>
      <c r="M14" s="102"/>
      <c r="N14" s="102"/>
      <c r="O14" s="1012"/>
      <c r="P14" s="1012"/>
      <c r="Q14" s="1012"/>
      <c r="R14" s="1012"/>
      <c r="S14" s="1012"/>
      <c r="T14" s="236"/>
    </row>
    <row r="15" spans="1:20" ht="15" customHeight="1" x14ac:dyDescent="0.25">
      <c r="A15" s="238"/>
      <c r="B15" s="232"/>
      <c r="C15" s="182" t="s">
        <v>320</v>
      </c>
      <c r="D15" s="1055"/>
      <c r="E15" s="1056"/>
      <c r="F15" s="239" t="s">
        <v>338</v>
      </c>
      <c r="G15" s="1"/>
      <c r="H15" s="526"/>
      <c r="I15" s="103"/>
      <c r="J15" s="100"/>
      <c r="K15" s="100"/>
      <c r="L15" s="100"/>
      <c r="M15" s="100"/>
      <c r="N15" s="100"/>
      <c r="O15" s="526"/>
      <c r="P15" s="526"/>
      <c r="Q15" s="526"/>
      <c r="R15" s="526"/>
      <c r="S15" s="526"/>
      <c r="T15" s="101"/>
    </row>
    <row r="16" spans="1:20" ht="15" customHeight="1" x14ac:dyDescent="0.25">
      <c r="A16" s="235"/>
      <c r="B16" s="102"/>
      <c r="C16" s="102"/>
      <c r="D16" s="102"/>
      <c r="E16" s="102"/>
      <c r="F16" s="102"/>
      <c r="G16" s="102"/>
      <c r="H16" s="102"/>
      <c r="I16" s="102"/>
      <c r="J16" s="102"/>
      <c r="K16" s="102"/>
      <c r="L16" s="102"/>
      <c r="M16" s="102"/>
      <c r="N16" s="102"/>
      <c r="O16" s="1012"/>
      <c r="P16" s="1012"/>
      <c r="Q16" s="1012"/>
      <c r="R16" s="1012"/>
      <c r="S16" s="1012"/>
      <c r="T16" s="236"/>
    </row>
    <row r="17" spans="1:20" ht="15" customHeight="1" x14ac:dyDescent="0.25">
      <c r="A17" s="238" t="s">
        <v>494</v>
      </c>
      <c r="B17" s="526"/>
      <c r="C17" s="526"/>
      <c r="D17" s="526"/>
      <c r="E17" s="526"/>
      <c r="F17" s="512"/>
      <c r="G17" s="528" t="s">
        <v>47</v>
      </c>
      <c r="H17" s="1008" t="s">
        <v>356</v>
      </c>
      <c r="I17" s="984"/>
      <c r="J17" s="984"/>
      <c r="K17" s="984"/>
      <c r="L17" s="984"/>
      <c r="M17" s="984"/>
      <c r="N17" s="984"/>
      <c r="O17" s="984"/>
      <c r="P17" s="984"/>
      <c r="Q17" s="984"/>
      <c r="R17" s="984"/>
      <c r="S17" s="984"/>
      <c r="T17" s="985"/>
    </row>
    <row r="18" spans="1:20" ht="15" customHeight="1" x14ac:dyDescent="0.25">
      <c r="A18" s="235"/>
      <c r="B18" s="102"/>
      <c r="C18" s="102"/>
      <c r="D18" s="102"/>
      <c r="E18" s="102"/>
      <c r="F18" s="102"/>
      <c r="G18" s="102"/>
      <c r="H18" s="102"/>
      <c r="I18" s="102"/>
      <c r="J18" s="102"/>
      <c r="K18" s="102"/>
      <c r="L18" s="102"/>
      <c r="M18" s="102"/>
      <c r="N18" s="102"/>
      <c r="O18" s="1012"/>
      <c r="P18" s="1012"/>
      <c r="Q18" s="1012"/>
      <c r="R18" s="1012"/>
      <c r="S18" s="1012"/>
      <c r="T18" s="236"/>
    </row>
    <row r="19" spans="1:20" ht="15" customHeight="1" x14ac:dyDescent="0.25">
      <c r="A19" s="99" t="s">
        <v>486</v>
      </c>
      <c r="B19" s="100"/>
      <c r="C19" s="100"/>
      <c r="D19" s="100"/>
      <c r="E19" s="100"/>
      <c r="F19" s="100"/>
      <c r="G19" s="100"/>
      <c r="H19" s="100"/>
      <c r="I19" s="100"/>
      <c r="J19" s="100"/>
      <c r="K19" s="100"/>
      <c r="L19" s="100"/>
      <c r="M19" s="100"/>
      <c r="N19" s="100"/>
      <c r="O19" s="100"/>
      <c r="P19" s="100"/>
      <c r="Q19" s="100"/>
      <c r="R19" s="100"/>
      <c r="S19" s="100"/>
      <c r="T19" s="101"/>
    </row>
    <row r="20" spans="1:20" ht="15" customHeight="1" x14ac:dyDescent="0.25">
      <c r="A20" s="99"/>
      <c r="B20" s="201" t="s">
        <v>226</v>
      </c>
      <c r="C20" s="201"/>
      <c r="D20" s="201"/>
      <c r="E20" s="201"/>
      <c r="F20" s="448"/>
      <c r="G20" s="201"/>
      <c r="H20" s="201"/>
      <c r="I20" s="201" t="s">
        <v>244</v>
      </c>
      <c r="J20" s="201"/>
      <c r="K20" s="201"/>
      <c r="L20" s="201"/>
      <c r="M20" s="201"/>
      <c r="N20" s="201"/>
      <c r="O20" s="100"/>
      <c r="P20" s="100"/>
      <c r="Q20" s="100"/>
      <c r="R20" s="100"/>
      <c r="S20" s="100"/>
      <c r="T20" s="101"/>
    </row>
    <row r="21" spans="1:20" ht="15" customHeight="1" x14ac:dyDescent="0.25">
      <c r="A21" s="99"/>
      <c r="B21" s="201" t="s">
        <v>227</v>
      </c>
      <c r="C21" s="201"/>
      <c r="D21" s="201"/>
      <c r="E21" s="201"/>
      <c r="F21" s="201"/>
      <c r="G21" s="100"/>
      <c r="H21" s="104"/>
      <c r="I21" s="240" t="s">
        <v>140</v>
      </c>
      <c r="J21" s="201"/>
      <c r="K21" s="1"/>
      <c r="L21" s="201"/>
      <c r="M21" s="201"/>
      <c r="N21" s="100"/>
      <c r="O21" s="100"/>
      <c r="P21" s="100"/>
      <c r="Q21" s="100"/>
      <c r="R21" s="100"/>
      <c r="S21" s="100"/>
      <c r="T21" s="9"/>
    </row>
    <row r="22" spans="1:20" ht="15" customHeight="1" x14ac:dyDescent="0.25">
      <c r="A22" s="235"/>
      <c r="B22" s="421" t="s">
        <v>449</v>
      </c>
      <c r="C22" s="102"/>
      <c r="D22" s="102"/>
      <c r="E22" s="102"/>
      <c r="F22" s="102"/>
      <c r="G22" s="102"/>
      <c r="H22" s="102"/>
      <c r="I22" s="102"/>
      <c r="J22" s="102"/>
      <c r="K22" s="1013"/>
      <c r="L22" s="1014"/>
      <c r="M22" s="1014"/>
      <c r="N22" s="1014"/>
      <c r="O22" s="1014"/>
      <c r="P22" s="1014"/>
      <c r="Q22" s="1014"/>
      <c r="R22" s="102"/>
      <c r="S22" s="102"/>
      <c r="T22" s="236"/>
    </row>
    <row r="23" spans="1:20" ht="15" customHeight="1" x14ac:dyDescent="0.25">
      <c r="A23" s="235"/>
      <c r="B23" s="421"/>
      <c r="C23" s="102"/>
      <c r="D23" s="102"/>
      <c r="E23" s="102"/>
      <c r="F23" s="102"/>
      <c r="G23" s="102"/>
      <c r="H23" s="102"/>
      <c r="I23" s="102"/>
      <c r="J23" s="102"/>
      <c r="K23" s="102"/>
      <c r="L23" s="102"/>
      <c r="M23" s="102"/>
      <c r="N23" s="102"/>
      <c r="O23" s="102"/>
      <c r="P23" s="102"/>
      <c r="Q23" s="102"/>
      <c r="R23" s="102"/>
      <c r="S23" s="102"/>
      <c r="T23" s="236"/>
    </row>
    <row r="24" spans="1:20" ht="163.5" customHeight="1" x14ac:dyDescent="0.25">
      <c r="A24" s="1015" t="s">
        <v>520</v>
      </c>
      <c r="B24" s="984"/>
      <c r="C24" s="984"/>
      <c r="D24" s="984"/>
      <c r="E24" s="984"/>
      <c r="F24" s="984"/>
      <c r="G24" s="984"/>
      <c r="H24" s="984"/>
      <c r="I24" s="984"/>
      <c r="J24" s="984"/>
      <c r="K24" s="984"/>
      <c r="L24" s="984"/>
      <c r="M24" s="984"/>
      <c r="N24" s="984"/>
      <c r="O24" s="984"/>
      <c r="P24" s="984"/>
      <c r="Q24" s="984"/>
      <c r="R24" s="984"/>
      <c r="S24" s="984"/>
      <c r="T24" s="985"/>
    </row>
    <row r="25" spans="1:20" ht="13.5" customHeight="1" x14ac:dyDescent="0.25">
      <c r="A25" s="950"/>
      <c r="B25" s="1"/>
      <c r="C25" s="1"/>
      <c r="D25" s="1"/>
      <c r="E25" s="1"/>
      <c r="F25" s="1"/>
      <c r="G25" s="1"/>
      <c r="H25" s="1"/>
      <c r="I25" s="1"/>
      <c r="J25" s="1"/>
      <c r="K25" s="1"/>
      <c r="L25" s="1"/>
      <c r="M25" s="1"/>
      <c r="N25" s="1"/>
      <c r="O25" s="1"/>
      <c r="P25" s="1"/>
      <c r="Q25" s="1"/>
      <c r="R25" s="1"/>
      <c r="S25" s="1"/>
      <c r="T25" s="9"/>
    </row>
    <row r="26" spans="1:20" ht="15" customHeight="1" x14ac:dyDescent="0.25">
      <c r="A26" s="1040" t="s">
        <v>510</v>
      </c>
      <c r="B26" s="1041"/>
      <c r="C26" s="1041"/>
      <c r="D26" s="1041"/>
      <c r="E26" s="1041"/>
      <c r="F26" s="1041"/>
      <c r="G26" s="1041"/>
      <c r="H26" s="1041"/>
      <c r="I26" s="1041"/>
      <c r="J26" s="1041"/>
      <c r="K26" s="1041"/>
      <c r="L26" s="1041"/>
      <c r="M26" s="1041"/>
      <c r="N26" s="1041"/>
      <c r="O26" s="1041"/>
      <c r="P26" s="1041"/>
      <c r="Q26" s="1041"/>
      <c r="R26" s="1041"/>
      <c r="S26" s="1041"/>
      <c r="T26" s="1042"/>
    </row>
    <row r="27" spans="1:20" ht="15" customHeight="1" x14ac:dyDescent="0.25">
      <c r="A27" s="1040"/>
      <c r="B27" s="1041"/>
      <c r="C27" s="1041"/>
      <c r="D27" s="1041"/>
      <c r="E27" s="1041"/>
      <c r="F27" s="1041"/>
      <c r="G27" s="1041"/>
      <c r="H27" s="1041"/>
      <c r="I27" s="1041"/>
      <c r="J27" s="1041"/>
      <c r="K27" s="1041"/>
      <c r="L27" s="1041"/>
      <c r="M27" s="1041"/>
      <c r="N27" s="1041"/>
      <c r="O27" s="1041"/>
      <c r="P27" s="1041"/>
      <c r="Q27" s="1041"/>
      <c r="R27" s="1041"/>
      <c r="S27" s="1041"/>
      <c r="T27" s="1042"/>
    </row>
    <row r="28" spans="1:20" ht="15" customHeight="1" x14ac:dyDescent="0.25">
      <c r="A28" s="105"/>
      <c r="B28" s="100"/>
      <c r="C28" s="100"/>
      <c r="D28" s="100"/>
      <c r="E28" s="100"/>
      <c r="F28" s="100"/>
      <c r="G28" s="100"/>
      <c r="H28" s="100"/>
      <c r="I28" s="100"/>
      <c r="J28" s="100"/>
      <c r="K28" s="100"/>
      <c r="L28" s="100"/>
      <c r="M28" s="100"/>
      <c r="N28" s="100"/>
      <c r="O28" s="100"/>
      <c r="P28" s="100"/>
      <c r="Q28" s="100"/>
      <c r="R28" s="100"/>
      <c r="S28" s="100"/>
      <c r="T28" s="101"/>
    </row>
    <row r="29" spans="1:20" ht="15" customHeight="1" x14ac:dyDescent="0.25">
      <c r="A29" s="238" t="s">
        <v>141</v>
      </c>
      <c r="B29" s="125"/>
      <c r="C29" s="1009" t="s">
        <v>213</v>
      </c>
      <c r="D29" s="1010"/>
      <c r="E29" s="1010"/>
      <c r="F29" s="1010"/>
      <c r="G29" s="1010"/>
      <c r="H29" s="1011"/>
      <c r="I29" s="182" t="s">
        <v>49</v>
      </c>
      <c r="J29" s="1037" t="s">
        <v>257</v>
      </c>
      <c r="K29" s="1038"/>
      <c r="L29" s="1038"/>
      <c r="M29" s="1039"/>
      <c r="N29" s="100"/>
      <c r="O29" s="100"/>
      <c r="P29" s="100"/>
      <c r="Q29" s="100"/>
      <c r="R29" s="100"/>
      <c r="S29" s="100"/>
      <c r="T29" s="101"/>
    </row>
    <row r="30" spans="1:20" ht="15" customHeight="1" x14ac:dyDescent="0.25">
      <c r="A30" s="241"/>
      <c r="B30" s="234"/>
      <c r="C30" s="234"/>
      <c r="D30" s="234"/>
      <c r="E30" s="234"/>
      <c r="F30" s="100"/>
      <c r="G30" s="242"/>
      <c r="H30" s="242"/>
      <c r="I30" s="242"/>
      <c r="J30" s="242"/>
      <c r="K30" s="242"/>
      <c r="L30" s="242"/>
      <c r="M30" s="242"/>
      <c r="N30" s="242"/>
      <c r="O30" s="234"/>
      <c r="P30" s="234"/>
      <c r="Q30" s="234"/>
      <c r="R30" s="234"/>
      <c r="S30" s="234"/>
      <c r="T30" s="243"/>
    </row>
    <row r="31" spans="1:20" ht="15" customHeight="1" x14ac:dyDescent="0.25">
      <c r="A31" s="529" t="s">
        <v>50</v>
      </c>
      <c r="B31" s="530"/>
      <c r="C31" s="530"/>
      <c r="D31" s="530"/>
      <c r="E31" s="530"/>
      <c r="F31" s="530"/>
      <c r="G31" s="530"/>
      <c r="H31" s="530"/>
      <c r="I31" s="530"/>
      <c r="J31" s="100"/>
      <c r="K31" s="530" t="s">
        <v>51</v>
      </c>
      <c r="L31" s="530"/>
      <c r="M31" s="530"/>
      <c r="N31" s="530"/>
      <c r="O31" s="530"/>
      <c r="P31" s="530"/>
      <c r="Q31" s="530"/>
      <c r="R31" s="530"/>
      <c r="S31" s="530"/>
      <c r="T31" s="531"/>
    </row>
    <row r="32" spans="1:20" ht="15" customHeight="1" x14ac:dyDescent="0.25">
      <c r="A32" s="1016"/>
      <c r="B32" s="1017"/>
      <c r="C32" s="1017"/>
      <c r="D32" s="1017"/>
      <c r="E32" s="1017"/>
      <c r="F32" s="1017"/>
      <c r="G32" s="1017"/>
      <c r="H32" s="1017"/>
      <c r="I32" s="1018"/>
      <c r="J32" s="100"/>
      <c r="K32" s="1025"/>
      <c r="L32" s="1017"/>
      <c r="M32" s="1017"/>
      <c r="N32" s="1017"/>
      <c r="O32" s="1017"/>
      <c r="P32" s="1017"/>
      <c r="Q32" s="1017"/>
      <c r="R32" s="1017"/>
      <c r="S32" s="1017"/>
      <c r="T32" s="1026"/>
    </row>
    <row r="33" spans="1:20" ht="15" customHeight="1" x14ac:dyDescent="0.25">
      <c r="A33" s="1019"/>
      <c r="B33" s="1020"/>
      <c r="C33" s="1020"/>
      <c r="D33" s="1020"/>
      <c r="E33" s="1020"/>
      <c r="F33" s="1020"/>
      <c r="G33" s="1020"/>
      <c r="H33" s="1020"/>
      <c r="I33" s="1021"/>
      <c r="J33" s="100"/>
      <c r="K33" s="1027"/>
      <c r="L33" s="1020"/>
      <c r="M33" s="1020"/>
      <c r="N33" s="1020"/>
      <c r="O33" s="1020"/>
      <c r="P33" s="1020"/>
      <c r="Q33" s="1020"/>
      <c r="R33" s="1020"/>
      <c r="S33" s="1020"/>
      <c r="T33" s="1028"/>
    </row>
    <row r="34" spans="1:20" ht="15" customHeight="1" x14ac:dyDescent="0.25">
      <c r="A34" s="1019"/>
      <c r="B34" s="1020"/>
      <c r="C34" s="1020"/>
      <c r="D34" s="1020"/>
      <c r="E34" s="1020"/>
      <c r="F34" s="1020"/>
      <c r="G34" s="1020"/>
      <c r="H34" s="1020"/>
      <c r="I34" s="1021"/>
      <c r="J34" s="100"/>
      <c r="K34" s="1027"/>
      <c r="L34" s="1020"/>
      <c r="M34" s="1020"/>
      <c r="N34" s="1020"/>
      <c r="O34" s="1020"/>
      <c r="P34" s="1020"/>
      <c r="Q34" s="1020"/>
      <c r="R34" s="1020"/>
      <c r="S34" s="1020"/>
      <c r="T34" s="1028"/>
    </row>
    <row r="35" spans="1:20" ht="15" customHeight="1" x14ac:dyDescent="0.25">
      <c r="A35" s="1019"/>
      <c r="B35" s="1020"/>
      <c r="C35" s="1020"/>
      <c r="D35" s="1020"/>
      <c r="E35" s="1020"/>
      <c r="F35" s="1020"/>
      <c r="G35" s="1020"/>
      <c r="H35" s="1020"/>
      <c r="I35" s="1021"/>
      <c r="J35" s="100"/>
      <c r="K35" s="1027"/>
      <c r="L35" s="1020"/>
      <c r="M35" s="1020"/>
      <c r="N35" s="1020"/>
      <c r="O35" s="1020"/>
      <c r="P35" s="1020"/>
      <c r="Q35" s="1020"/>
      <c r="R35" s="1020"/>
      <c r="S35" s="1020"/>
      <c r="T35" s="1028"/>
    </row>
    <row r="36" spans="1:20" ht="15" customHeight="1" x14ac:dyDescent="0.25">
      <c r="A36" s="1019"/>
      <c r="B36" s="1020"/>
      <c r="C36" s="1020"/>
      <c r="D36" s="1020"/>
      <c r="E36" s="1020"/>
      <c r="F36" s="1020"/>
      <c r="G36" s="1020"/>
      <c r="H36" s="1020"/>
      <c r="I36" s="1021"/>
      <c r="J36" s="1"/>
      <c r="K36" s="1027"/>
      <c r="L36" s="1020"/>
      <c r="M36" s="1020"/>
      <c r="N36" s="1020"/>
      <c r="O36" s="1020"/>
      <c r="P36" s="1020"/>
      <c r="Q36" s="1020"/>
      <c r="R36" s="1020"/>
      <c r="S36" s="1020"/>
      <c r="T36" s="1028"/>
    </row>
    <row r="37" spans="1:20" ht="15" customHeight="1" thickBot="1" x14ac:dyDescent="0.3">
      <c r="A37" s="1022"/>
      <c r="B37" s="1023"/>
      <c r="C37" s="1023"/>
      <c r="D37" s="1023"/>
      <c r="E37" s="1023"/>
      <c r="F37" s="1023"/>
      <c r="G37" s="1023"/>
      <c r="H37" s="1023"/>
      <c r="I37" s="1024"/>
      <c r="J37" s="4"/>
      <c r="K37" s="1029"/>
      <c r="L37" s="1023"/>
      <c r="M37" s="1023"/>
      <c r="N37" s="1023"/>
      <c r="O37" s="1023"/>
      <c r="P37" s="1023"/>
      <c r="Q37" s="1023"/>
      <c r="R37" s="1023"/>
      <c r="S37" s="1023"/>
      <c r="T37" s="1030"/>
    </row>
  </sheetData>
  <customSheetViews>
    <customSheetView guid="{54F8195A-E481-48AD-8B04-F8AF331422CD}" showPageBreaks="1" printArea="1">
      <selection activeCell="P20" sqref="P20"/>
      <pageMargins left="0.7" right="0.7" top="0.75" bottom="0.75" header="0.3" footer="0.3"/>
      <printOptions horizontalCentered="1" verticalCentered="1"/>
    </customSheetView>
  </customSheetViews>
  <mergeCells count="21">
    <mergeCell ref="A32:I37"/>
    <mergeCell ref="K32:T37"/>
    <mergeCell ref="Q1:T1"/>
    <mergeCell ref="Q3:T3"/>
    <mergeCell ref="J29:M29"/>
    <mergeCell ref="A26:T27"/>
    <mergeCell ref="A5:T5"/>
    <mergeCell ref="E9:I9"/>
    <mergeCell ref="O14:S14"/>
    <mergeCell ref="K9:T9"/>
    <mergeCell ref="G11:T11"/>
    <mergeCell ref="A3:E3"/>
    <mergeCell ref="O10:S10"/>
    <mergeCell ref="O12:S12"/>
    <mergeCell ref="O16:S16"/>
    <mergeCell ref="D15:E15"/>
    <mergeCell ref="H17:T17"/>
    <mergeCell ref="C29:H29"/>
    <mergeCell ref="O18:S18"/>
    <mergeCell ref="K22:Q22"/>
    <mergeCell ref="A24:T24"/>
  </mergeCells>
  <phoneticPr fontId="26" type="noConversion"/>
  <conditionalFormatting sqref="H20:I21">
    <cfRule type="duplicateValues" dxfId="0" priority="1"/>
  </conditionalFormatting>
  <dataValidations xWindow="181" yWindow="544" count="5">
    <dataValidation type="custom" allowBlank="1" showInputMessage="1" showErrorMessage="1" prompt="La période de remboursement peut inclure une période de franchise d'une durée de 12 mois maximum." sqref="H21" xr:uid="{00000000-0002-0000-0100-000000000000}">
      <formula1>H21&lt;13</formula1>
    </dataValidation>
    <dataValidation allowBlank="1" showInputMessage="1" showErrorMessage="1" prompt="L'avance est décaissée par versement unique dans un délai maximum de 12 mois après notification de l'octroi de l'avance" sqref="G20:J20" xr:uid="{00000000-0002-0000-0100-000001000000}"/>
    <dataValidation type="whole" allowBlank="1" showInputMessage="1" showErrorMessage="1" prompt="La période de remboursement démarre le jour du décaissement, et ne peut excéder 48 mois" sqref="F20" xr:uid="{00000000-0002-0000-0100-000002000000}">
      <formula1>1</formula1>
      <formula2>48</formula2>
    </dataValidation>
    <dataValidation allowBlank="1" showInputMessage="1" showErrorMessage="1" prompt="Le montant peut représenter tout ou partie du programme d'investissement et ne peut excéder 600.000 €" sqref="B15:C15" xr:uid="{00000000-0002-0000-0100-000003000000}"/>
    <dataValidation type="whole" operator="lessThanOrEqual" allowBlank="1" showInputMessage="1" showErrorMessage="1" prompt="Le montant peut représenter tout ou partie du programme d'investissement et ne peut excéder 850.000 €" sqref="D15:E15" xr:uid="{A1A8C135-7D69-44F6-98BE-572DCBE6EDD1}">
      <formula1>850000</formula1>
    </dataValidation>
  </dataValidations>
  <printOptions horizontalCentered="1" verticalCentered="1"/>
  <pageMargins left="0.70866141732283472" right="0.70866141732283472" top="0.74803149606299213" bottom="0.74803149606299213" header="0.31496062992125984" footer="0.31496062992125984"/>
  <pageSetup paperSize="9" scale="83" orientation="portrait" r:id="rId1"/>
  <headerFooter>
    <oddFooter>&amp;R1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5" tint="0.39997558519241921"/>
    <pageSetUpPr fitToPage="1"/>
  </sheetPr>
  <dimension ref="A1:S55"/>
  <sheetViews>
    <sheetView view="pageBreakPreview" topLeftCell="A18" zoomScale="115" zoomScaleNormal="100" zoomScaleSheetLayoutView="115" workbookViewId="0">
      <selection activeCell="AA19" sqref="AA19"/>
    </sheetView>
  </sheetViews>
  <sheetFormatPr baseColWidth="10" defaultColWidth="10.85546875" defaultRowHeight="15" x14ac:dyDescent="0.25"/>
  <cols>
    <col min="1" max="1" width="2.42578125" customWidth="1"/>
    <col min="2" max="2" width="3.42578125" customWidth="1"/>
    <col min="3" max="3" width="7.140625" customWidth="1"/>
    <col min="4" max="4" width="8.85546875" customWidth="1"/>
    <col min="5" max="5" width="4" customWidth="1"/>
    <col min="6" max="6" width="2.28515625" customWidth="1"/>
    <col min="7" max="7" width="6.42578125" customWidth="1"/>
    <col min="8" max="8" width="6.140625" customWidth="1"/>
    <col min="9" max="10" width="6" customWidth="1"/>
    <col min="11" max="11" width="2.42578125" customWidth="1"/>
    <col min="12" max="12" width="4.85546875" customWidth="1"/>
    <col min="13" max="13" width="2.42578125" customWidth="1"/>
    <col min="14" max="14" width="4.140625" customWidth="1"/>
    <col min="15" max="15" width="5" customWidth="1"/>
    <col min="16" max="16" width="3.28515625" customWidth="1"/>
    <col min="17" max="17" width="6.140625" customWidth="1"/>
    <col min="18" max="18" width="5.42578125" customWidth="1"/>
    <col min="19" max="19" width="3.140625" customWidth="1"/>
  </cols>
  <sheetData>
    <row r="1" spans="1:19" ht="19.5" customHeight="1" thickBot="1" x14ac:dyDescent="0.3">
      <c r="A1" s="1100" t="s">
        <v>14</v>
      </c>
      <c r="B1" s="1101"/>
      <c r="C1" s="1101"/>
      <c r="D1" s="1101"/>
      <c r="E1" s="1101"/>
      <c r="F1" s="1101"/>
      <c r="G1" s="1101"/>
      <c r="H1" s="1101"/>
      <c r="I1" s="1101"/>
      <c r="J1" s="1101"/>
      <c r="K1" s="1101"/>
      <c r="L1" s="1101"/>
      <c r="M1" s="1101"/>
      <c r="N1" s="1101"/>
      <c r="O1" s="1101"/>
      <c r="P1" s="1101"/>
      <c r="Q1" s="1101"/>
      <c r="R1" s="1101"/>
      <c r="S1" s="1102"/>
    </row>
    <row r="2" spans="1:19" ht="18.75" customHeight="1" thickBot="1" x14ac:dyDescent="0.3">
      <c r="A2" s="1057" t="s">
        <v>455</v>
      </c>
      <c r="B2" s="1058"/>
      <c r="C2" s="1058"/>
      <c r="D2" s="1058"/>
      <c r="E2" s="1058"/>
      <c r="F2" s="1058"/>
      <c r="G2" s="1058"/>
      <c r="H2" s="1058"/>
      <c r="I2" s="1058"/>
      <c r="J2" s="1058"/>
      <c r="K2" s="1058"/>
      <c r="L2" s="1058"/>
      <c r="M2" s="1058"/>
      <c r="N2" s="1058"/>
      <c r="O2" s="1058"/>
      <c r="P2" s="1058"/>
      <c r="Q2" s="1058"/>
      <c r="R2" s="1058"/>
      <c r="S2" s="1059"/>
    </row>
    <row r="3" spans="1:19" ht="0.75" customHeight="1" x14ac:dyDescent="0.25">
      <c r="A3" s="532"/>
      <c r="B3" s="533"/>
      <c r="C3" s="533"/>
      <c r="D3" s="533"/>
      <c r="E3" s="533"/>
      <c r="F3" s="533"/>
      <c r="G3" s="533"/>
      <c r="H3" s="533"/>
      <c r="I3" s="533"/>
      <c r="J3" s="533"/>
      <c r="K3" s="533"/>
      <c r="L3" s="533"/>
      <c r="M3" s="533"/>
      <c r="N3" s="533"/>
      <c r="O3" s="533"/>
      <c r="P3" s="533"/>
      <c r="Q3" s="533"/>
      <c r="R3" s="100"/>
      <c r="S3" s="101"/>
    </row>
    <row r="4" spans="1:19" ht="15" customHeight="1" thickBot="1" x14ac:dyDescent="0.3">
      <c r="A4" s="534" t="s">
        <v>55</v>
      </c>
      <c r="B4" s="535"/>
      <c r="C4" s="535"/>
      <c r="D4" s="535"/>
      <c r="E4" s="535"/>
      <c r="F4" s="535"/>
      <c r="G4" s="535"/>
      <c r="H4" s="535"/>
      <c r="I4" s="535"/>
      <c r="J4" s="535"/>
      <c r="K4" s="535"/>
      <c r="L4" s="535"/>
      <c r="M4" s="535"/>
      <c r="N4" s="535"/>
      <c r="O4" s="535"/>
      <c r="P4" s="535"/>
      <c r="Q4" s="535"/>
      <c r="R4" s="106"/>
      <c r="S4" s="107"/>
    </row>
    <row r="5" spans="1:19" ht="3.75" customHeight="1" x14ac:dyDescent="0.25">
      <c r="A5" s="536"/>
      <c r="B5" s="537"/>
      <c r="C5" s="537"/>
      <c r="D5" s="537"/>
      <c r="E5" s="537"/>
      <c r="F5" s="537"/>
      <c r="G5" s="537"/>
      <c r="H5" s="537"/>
      <c r="I5" s="537"/>
      <c r="J5" s="537"/>
      <c r="K5" s="537"/>
      <c r="L5" s="537"/>
      <c r="M5" s="537"/>
      <c r="N5" s="537"/>
      <c r="O5" s="537"/>
      <c r="P5" s="537"/>
      <c r="Q5" s="537"/>
      <c r="R5" s="108"/>
      <c r="S5" s="109"/>
    </row>
    <row r="6" spans="1:19" ht="14.25" customHeight="1" x14ac:dyDescent="0.25">
      <c r="A6" s="1112" t="s">
        <v>67</v>
      </c>
      <c r="B6" s="1113"/>
      <c r="C6" s="1113"/>
      <c r="D6" s="1113"/>
      <c r="E6" s="1114"/>
      <c r="F6" s="1115" t="str">
        <f>'1. Lettre de demande'!G11</f>
        <v>Raison sociale figurant sur le K-Bis</v>
      </c>
      <c r="G6" s="1116"/>
      <c r="H6" s="1116"/>
      <c r="I6" s="1116"/>
      <c r="J6" s="1116"/>
      <c r="K6" s="1116"/>
      <c r="L6" s="1116"/>
      <c r="M6" s="1116"/>
      <c r="N6" s="1116"/>
      <c r="O6" s="1116"/>
      <c r="P6" s="1116"/>
      <c r="Q6" s="1116"/>
      <c r="R6" s="1116"/>
      <c r="S6" s="1117"/>
    </row>
    <row r="7" spans="1:19" ht="5.25" customHeight="1" x14ac:dyDescent="0.25">
      <c r="A7" s="538"/>
      <c r="B7" s="539"/>
      <c r="C7" s="539"/>
      <c r="D7" s="539"/>
      <c r="E7" s="539"/>
      <c r="F7" s="539"/>
      <c r="G7" s="539"/>
      <c r="H7" s="539"/>
      <c r="I7" s="539"/>
      <c r="J7" s="539"/>
      <c r="K7" s="539"/>
      <c r="L7" s="539"/>
      <c r="M7" s="539"/>
      <c r="N7" s="539"/>
      <c r="O7" s="539"/>
      <c r="P7" s="539"/>
      <c r="Q7" s="539"/>
      <c r="R7" s="540"/>
      <c r="S7" s="541"/>
    </row>
    <row r="8" spans="1:19" x14ac:dyDescent="0.25">
      <c r="A8" s="538" t="s">
        <v>231</v>
      </c>
      <c r="B8" s="539"/>
      <c r="C8" s="539"/>
      <c r="D8" s="539"/>
      <c r="E8" s="539"/>
      <c r="F8" s="539"/>
      <c r="G8" s="1068"/>
      <c r="H8" s="1118"/>
      <c r="I8" s="1118"/>
      <c r="J8" s="1118"/>
      <c r="K8" s="1118"/>
      <c r="L8" s="1118"/>
      <c r="M8" s="1118"/>
      <c r="N8" s="1118"/>
      <c r="O8" s="1118"/>
      <c r="P8" s="1118"/>
      <c r="Q8" s="1118"/>
      <c r="R8" s="1118"/>
      <c r="S8" s="1119"/>
    </row>
    <row r="9" spans="1:19" ht="5.25" customHeight="1" x14ac:dyDescent="0.25">
      <c r="A9" s="538"/>
      <c r="B9" s="539"/>
      <c r="C9" s="539"/>
      <c r="D9" s="539"/>
      <c r="E9" s="539"/>
      <c r="F9" s="539"/>
      <c r="G9" s="539"/>
      <c r="H9" s="539"/>
      <c r="I9" s="539"/>
      <c r="J9" s="539"/>
      <c r="K9" s="539"/>
      <c r="L9" s="539"/>
      <c r="M9" s="539"/>
      <c r="N9" s="539"/>
      <c r="O9" s="539"/>
      <c r="P9" s="539"/>
      <c r="Q9" s="539"/>
      <c r="R9" s="540"/>
      <c r="S9" s="541"/>
    </row>
    <row r="10" spans="1:19" x14ac:dyDescent="0.25">
      <c r="A10" s="538" t="s">
        <v>52</v>
      </c>
      <c r="B10" s="539"/>
      <c r="C10" s="539"/>
      <c r="D10" s="539"/>
      <c r="E10" s="539"/>
      <c r="F10" s="539"/>
      <c r="G10" s="1068"/>
      <c r="H10" s="1118"/>
      <c r="I10" s="1118"/>
      <c r="J10" s="1118"/>
      <c r="K10" s="1118"/>
      <c r="L10" s="1118"/>
      <c r="M10" s="1118"/>
      <c r="N10" s="1118"/>
      <c r="O10" s="1118"/>
      <c r="P10" s="1118"/>
      <c r="Q10" s="1118"/>
      <c r="R10" s="1118"/>
      <c r="S10" s="1119"/>
    </row>
    <row r="11" spans="1:19" ht="3.75" customHeight="1" x14ac:dyDescent="0.25">
      <c r="A11" s="538"/>
      <c r="B11" s="539"/>
      <c r="C11" s="539"/>
      <c r="D11" s="539"/>
      <c r="E11" s="539"/>
      <c r="F11" s="539"/>
      <c r="G11" s="539"/>
      <c r="H11" s="539"/>
      <c r="I11" s="539"/>
      <c r="J11" s="539"/>
      <c r="K11" s="539"/>
      <c r="L11" s="539"/>
      <c r="M11" s="539"/>
      <c r="N11" s="539"/>
      <c r="O11" s="539"/>
      <c r="P11" s="539"/>
      <c r="Q11" s="539"/>
      <c r="R11" s="540"/>
      <c r="S11" s="541"/>
    </row>
    <row r="12" spans="1:19" x14ac:dyDescent="0.25">
      <c r="A12" s="538" t="s">
        <v>53</v>
      </c>
      <c r="B12" s="539"/>
      <c r="C12" s="539"/>
      <c r="D12" s="539"/>
      <c r="E12" s="539"/>
      <c r="F12" s="539"/>
      <c r="G12" s="1068"/>
      <c r="H12" s="1118"/>
      <c r="I12" s="1118"/>
      <c r="J12" s="1118"/>
      <c r="K12" s="1118"/>
      <c r="L12" s="1118"/>
      <c r="M12" s="1118"/>
      <c r="N12" s="1118"/>
      <c r="O12" s="1118"/>
      <c r="P12" s="1118"/>
      <c r="Q12" s="1118"/>
      <c r="R12" s="1118"/>
      <c r="S12" s="1119"/>
    </row>
    <row r="13" spans="1:19" ht="4.5" customHeight="1" x14ac:dyDescent="0.25">
      <c r="A13" s="538"/>
      <c r="B13" s="539"/>
      <c r="C13" s="539"/>
      <c r="D13" s="539"/>
      <c r="E13" s="539"/>
      <c r="F13" s="539"/>
      <c r="G13" s="539"/>
      <c r="H13" s="539"/>
      <c r="I13" s="539"/>
      <c r="J13" s="539"/>
      <c r="K13" s="539"/>
      <c r="L13" s="539"/>
      <c r="M13" s="539"/>
      <c r="N13" s="539"/>
      <c r="O13" s="539"/>
      <c r="P13" s="539"/>
      <c r="Q13" s="539"/>
      <c r="R13" s="540"/>
      <c r="S13" s="541"/>
    </row>
    <row r="14" spans="1:19" ht="15" customHeight="1" x14ac:dyDescent="0.25">
      <c r="A14" s="538" t="s">
        <v>442</v>
      </c>
      <c r="B14" s="539"/>
      <c r="C14" s="539"/>
      <c r="D14" s="539"/>
      <c r="E14" s="1065"/>
      <c r="F14" s="1066"/>
      <c r="G14" s="1066"/>
      <c r="H14" s="1067"/>
      <c r="I14" s="539"/>
      <c r="J14" s="539"/>
      <c r="K14" s="539"/>
      <c r="L14" s="539"/>
      <c r="M14" s="539"/>
      <c r="N14" s="539"/>
      <c r="O14" s="539"/>
      <c r="P14" s="539"/>
      <c r="Q14" s="539"/>
      <c r="R14" s="540"/>
      <c r="S14" s="541"/>
    </row>
    <row r="15" spans="1:19" ht="5.25" customHeight="1" x14ac:dyDescent="0.25">
      <c r="A15" s="538"/>
      <c r="B15" s="539"/>
      <c r="C15" s="539"/>
      <c r="D15" s="539"/>
      <c r="E15" s="539"/>
      <c r="F15" s="539"/>
      <c r="G15" s="542"/>
      <c r="H15" s="539"/>
      <c r="I15" s="539"/>
      <c r="J15" s="539"/>
      <c r="K15" s="539"/>
      <c r="L15" s="539"/>
      <c r="M15" s="539"/>
      <c r="N15" s="539"/>
      <c r="O15" s="539"/>
      <c r="P15" s="539"/>
      <c r="Q15" s="539"/>
      <c r="R15" s="540"/>
      <c r="S15" s="541"/>
    </row>
    <row r="16" spans="1:19" ht="15" customHeight="1" x14ac:dyDescent="0.25">
      <c r="A16" s="538" t="s">
        <v>39</v>
      </c>
      <c r="B16" s="539"/>
      <c r="C16" s="539"/>
      <c r="D16" s="539"/>
      <c r="E16" s="1050"/>
      <c r="F16" s="1051"/>
      <c r="G16" s="1051"/>
      <c r="H16" s="1060"/>
      <c r="I16" s="1126" t="s">
        <v>54</v>
      </c>
      <c r="J16" s="1126"/>
      <c r="K16" s="1126"/>
      <c r="L16" s="1126"/>
      <c r="M16" s="1126"/>
      <c r="N16" s="1127"/>
      <c r="O16" s="1109"/>
      <c r="P16" s="1110"/>
      <c r="Q16" s="1111"/>
      <c r="R16" s="543" t="s">
        <v>35</v>
      </c>
      <c r="S16" s="541"/>
    </row>
    <row r="17" spans="1:19" ht="5.25" customHeight="1" x14ac:dyDescent="0.25">
      <c r="A17" s="538"/>
      <c r="B17" s="539"/>
      <c r="C17" s="539"/>
      <c r="D17" s="539"/>
      <c r="E17" s="533"/>
      <c r="F17" s="539"/>
      <c r="G17" s="539"/>
      <c r="H17" s="539"/>
      <c r="I17" s="539"/>
      <c r="J17" s="539"/>
      <c r="K17" s="539"/>
      <c r="L17" s="539"/>
      <c r="M17" s="539"/>
      <c r="N17" s="539"/>
      <c r="O17" s="539"/>
      <c r="P17" s="539"/>
      <c r="Q17" s="539"/>
      <c r="R17" s="540"/>
      <c r="S17" s="541"/>
    </row>
    <row r="18" spans="1:19" ht="14.25" customHeight="1" x14ac:dyDescent="0.25">
      <c r="A18" s="538" t="s">
        <v>197</v>
      </c>
      <c r="B18" s="539"/>
      <c r="C18" s="539"/>
      <c r="D18" s="539"/>
      <c r="E18" s="1082" t="s">
        <v>42</v>
      </c>
      <c r="F18" s="1082"/>
      <c r="G18" s="1083"/>
      <c r="H18" s="1120"/>
      <c r="I18" s="1121"/>
      <c r="J18" s="1121"/>
      <c r="K18" s="1121"/>
      <c r="L18" s="1121"/>
      <c r="M18" s="1121"/>
      <c r="N18" s="1121"/>
      <c r="O18" s="1121"/>
      <c r="P18" s="1121"/>
      <c r="Q18" s="1121"/>
      <c r="R18" s="1121"/>
      <c r="S18" s="1122"/>
    </row>
    <row r="19" spans="1:19" ht="15" customHeight="1" x14ac:dyDescent="0.25">
      <c r="A19" s="538"/>
      <c r="B19" s="539"/>
      <c r="C19" s="539"/>
      <c r="D19" s="539"/>
      <c r="E19" s="1123"/>
      <c r="F19" s="1124"/>
      <c r="G19" s="1124"/>
      <c r="H19" s="1124"/>
      <c r="I19" s="1124"/>
      <c r="J19" s="1124"/>
      <c r="K19" s="1124"/>
      <c r="L19" s="1124"/>
      <c r="M19" s="1124"/>
      <c r="N19" s="1124"/>
      <c r="O19" s="1124"/>
      <c r="P19" s="1124"/>
      <c r="Q19" s="1124"/>
      <c r="R19" s="1124"/>
      <c r="S19" s="1125"/>
    </row>
    <row r="20" spans="1:19" ht="2.25" customHeight="1" x14ac:dyDescent="0.25">
      <c r="A20" s="538"/>
      <c r="B20" s="539"/>
      <c r="C20" s="539"/>
      <c r="D20" s="539"/>
      <c r="E20" s="317"/>
      <c r="F20" s="317"/>
      <c r="G20" s="317"/>
      <c r="H20" s="317"/>
      <c r="I20" s="317"/>
      <c r="J20" s="317"/>
      <c r="K20" s="317"/>
      <c r="L20" s="317"/>
      <c r="M20" s="317"/>
      <c r="N20" s="317"/>
      <c r="O20" s="317"/>
      <c r="P20" s="317"/>
      <c r="Q20" s="317"/>
      <c r="R20" s="580"/>
      <c r="S20" s="581"/>
    </row>
    <row r="21" spans="1:19" ht="15.75" customHeight="1" x14ac:dyDescent="0.25">
      <c r="A21" s="538"/>
      <c r="B21" s="539"/>
      <c r="C21" s="539"/>
      <c r="D21" s="539"/>
      <c r="E21" s="1061" t="s">
        <v>40</v>
      </c>
      <c r="F21" s="1061"/>
      <c r="G21" s="1062"/>
      <c r="H21" s="1087"/>
      <c r="I21" s="1088"/>
      <c r="J21" s="582" t="s">
        <v>41</v>
      </c>
      <c r="K21" s="1091"/>
      <c r="L21" s="1079"/>
      <c r="M21" s="1079"/>
      <c r="N21" s="1079"/>
      <c r="O21" s="1079"/>
      <c r="P21" s="1079"/>
      <c r="Q21" s="1079"/>
      <c r="R21" s="1079"/>
      <c r="S21" s="1080"/>
    </row>
    <row r="22" spans="1:19" ht="3.75" customHeight="1" x14ac:dyDescent="0.25">
      <c r="A22" s="538"/>
      <c r="B22" s="539"/>
      <c r="C22" s="539"/>
      <c r="D22" s="539"/>
      <c r="E22" s="539"/>
      <c r="F22" s="539"/>
      <c r="G22" s="539"/>
      <c r="H22" s="544"/>
      <c r="I22" s="544"/>
      <c r="J22" s="539"/>
      <c r="K22" s="544"/>
      <c r="L22" s="544"/>
      <c r="M22" s="544"/>
      <c r="N22" s="544"/>
      <c r="O22" s="544"/>
      <c r="P22" s="544"/>
      <c r="Q22" s="544"/>
      <c r="R22" s="544"/>
      <c r="S22" s="545"/>
    </row>
    <row r="23" spans="1:19" ht="17.25" customHeight="1" x14ac:dyDescent="0.25">
      <c r="A23" s="538"/>
      <c r="B23" s="539"/>
      <c r="C23" s="539"/>
      <c r="D23" s="546"/>
      <c r="E23" s="1076" t="s">
        <v>73</v>
      </c>
      <c r="F23" s="1076"/>
      <c r="G23" s="1076"/>
      <c r="H23" s="1076"/>
      <c r="I23" s="1077"/>
      <c r="J23" s="1068"/>
      <c r="K23" s="1069"/>
      <c r="L23" s="1073" t="s">
        <v>74</v>
      </c>
      <c r="M23" s="1074"/>
      <c r="N23" s="1074"/>
      <c r="O23" s="1074"/>
      <c r="P23" s="1075"/>
      <c r="Q23" s="1070"/>
      <c r="R23" s="1071"/>
      <c r="S23" s="1072"/>
    </row>
    <row r="24" spans="1:19" ht="5.25" customHeight="1" x14ac:dyDescent="0.25">
      <c r="A24" s="532"/>
      <c r="B24" s="533"/>
      <c r="C24" s="533"/>
      <c r="D24" s="533"/>
      <c r="E24" s="539"/>
      <c r="F24" s="539"/>
      <c r="G24" s="539"/>
      <c r="H24" s="539"/>
      <c r="I24" s="539"/>
      <c r="J24" s="539"/>
      <c r="K24" s="539"/>
      <c r="L24" s="539"/>
      <c r="M24" s="539"/>
      <c r="N24" s="539"/>
      <c r="O24" s="539"/>
      <c r="P24" s="539"/>
      <c r="Q24" s="539"/>
      <c r="R24" s="540"/>
      <c r="S24" s="541"/>
    </row>
    <row r="25" spans="1:19" ht="15" customHeight="1" x14ac:dyDescent="0.25">
      <c r="A25" s="532" t="s">
        <v>15</v>
      </c>
      <c r="B25" s="533"/>
      <c r="C25" s="533"/>
      <c r="D25" s="533"/>
      <c r="E25" s="1082" t="s">
        <v>42</v>
      </c>
      <c r="F25" s="1082"/>
      <c r="G25" s="1083"/>
      <c r="H25" s="1128"/>
      <c r="I25" s="1129"/>
      <c r="J25" s="1129"/>
      <c r="K25" s="1129"/>
      <c r="L25" s="1129"/>
      <c r="M25" s="1129"/>
      <c r="N25" s="1129"/>
      <c r="O25" s="1129"/>
      <c r="P25" s="1129"/>
      <c r="Q25" s="1129"/>
      <c r="R25" s="1129"/>
      <c r="S25" s="1130"/>
    </row>
    <row r="26" spans="1:19" ht="12.75" customHeight="1" x14ac:dyDescent="0.25">
      <c r="A26" s="532" t="s">
        <v>38</v>
      </c>
      <c r="B26" s="533"/>
      <c r="C26" s="533"/>
      <c r="D26" s="533"/>
      <c r="E26" s="1106"/>
      <c r="F26" s="1107"/>
      <c r="G26" s="1107"/>
      <c r="H26" s="1107"/>
      <c r="I26" s="1107"/>
      <c r="J26" s="1107"/>
      <c r="K26" s="1107"/>
      <c r="L26" s="1107"/>
      <c r="M26" s="1107"/>
      <c r="N26" s="1107"/>
      <c r="O26" s="1107"/>
      <c r="P26" s="1107"/>
      <c r="Q26" s="1107"/>
      <c r="R26" s="1107"/>
      <c r="S26" s="1108"/>
    </row>
    <row r="27" spans="1:19" ht="2.25" customHeight="1" x14ac:dyDescent="0.25">
      <c r="A27" s="538"/>
      <c r="B27" s="539"/>
      <c r="C27" s="539"/>
      <c r="D27" s="539"/>
      <c r="E27" s="317"/>
      <c r="F27" s="317"/>
      <c r="G27" s="317"/>
      <c r="H27" s="317"/>
      <c r="I27" s="317"/>
      <c r="J27" s="317"/>
      <c r="K27" s="317"/>
      <c r="L27" s="317"/>
      <c r="M27" s="317"/>
      <c r="N27" s="317"/>
      <c r="O27" s="317"/>
      <c r="P27" s="317"/>
      <c r="Q27" s="317"/>
      <c r="R27" s="580"/>
      <c r="S27" s="581"/>
    </row>
    <row r="28" spans="1:19" ht="17.25" customHeight="1" x14ac:dyDescent="0.25">
      <c r="A28" s="538"/>
      <c r="B28" s="539"/>
      <c r="C28" s="539"/>
      <c r="D28" s="539"/>
      <c r="E28" s="1061" t="s">
        <v>40</v>
      </c>
      <c r="F28" s="1061"/>
      <c r="G28" s="1062"/>
      <c r="H28" s="1087"/>
      <c r="I28" s="1088"/>
      <c r="J28" s="582" t="s">
        <v>41</v>
      </c>
      <c r="K28" s="1087"/>
      <c r="L28" s="1089"/>
      <c r="M28" s="1089"/>
      <c r="N28" s="1089"/>
      <c r="O28" s="1089"/>
      <c r="P28" s="1089"/>
      <c r="Q28" s="1089"/>
      <c r="R28" s="1089"/>
      <c r="S28" s="1090"/>
    </row>
    <row r="29" spans="1:19" ht="6.75" customHeight="1" x14ac:dyDescent="0.25">
      <c r="A29" s="532"/>
      <c r="B29" s="533"/>
      <c r="C29" s="533"/>
      <c r="D29" s="533"/>
      <c r="E29" s="533"/>
      <c r="F29" s="533"/>
      <c r="G29" s="533"/>
      <c r="H29" s="533"/>
      <c r="I29" s="533"/>
      <c r="J29" s="533"/>
      <c r="K29" s="533"/>
      <c r="L29" s="533"/>
      <c r="M29" s="533"/>
      <c r="N29" s="533"/>
      <c r="O29" s="533"/>
      <c r="P29" s="533"/>
      <c r="Q29" s="533"/>
      <c r="R29" s="100"/>
      <c r="S29" s="101"/>
    </row>
    <row r="30" spans="1:19" x14ac:dyDescent="0.25">
      <c r="A30" s="532" t="s">
        <v>43</v>
      </c>
      <c r="B30" s="533"/>
      <c r="C30" s="533"/>
      <c r="D30" s="533"/>
      <c r="E30" s="533"/>
      <c r="F30" s="1103"/>
      <c r="G30" s="1104"/>
      <c r="H30" s="1105"/>
      <c r="I30" s="533"/>
      <c r="J30" s="533"/>
      <c r="K30" s="533"/>
      <c r="L30" s="533"/>
      <c r="M30" s="533"/>
      <c r="N30" s="533"/>
      <c r="O30" s="533"/>
      <c r="P30" s="533"/>
      <c r="Q30" s="533"/>
      <c r="R30" s="100"/>
      <c r="S30" s="101"/>
    </row>
    <row r="31" spans="1:19" ht="3.75" customHeight="1" x14ac:dyDescent="0.25">
      <c r="A31" s="532"/>
      <c r="B31" s="533"/>
      <c r="C31" s="533"/>
      <c r="D31" s="533"/>
      <c r="E31" s="533"/>
      <c r="F31" s="533"/>
      <c r="G31" s="533"/>
      <c r="H31" s="547"/>
      <c r="I31" s="533"/>
      <c r="J31" s="533"/>
      <c r="K31" s="533"/>
      <c r="L31" s="533"/>
      <c r="M31" s="533"/>
      <c r="N31" s="533"/>
      <c r="O31" s="533"/>
      <c r="P31" s="533"/>
      <c r="Q31" s="533"/>
      <c r="R31" s="100"/>
      <c r="S31" s="101"/>
    </row>
    <row r="32" spans="1:19" ht="15.75" customHeight="1" x14ac:dyDescent="0.25">
      <c r="A32" s="532" t="s">
        <v>44</v>
      </c>
      <c r="B32" s="533"/>
      <c r="C32" s="533"/>
      <c r="D32" s="533"/>
      <c r="E32" s="533"/>
      <c r="F32" s="1084"/>
      <c r="G32" s="1085"/>
      <c r="H32" s="1085"/>
      <c r="I32" s="1085"/>
      <c r="J32" s="1085"/>
      <c r="K32" s="1085"/>
      <c r="L32" s="1085"/>
      <c r="M32" s="1085"/>
      <c r="N32" s="1085"/>
      <c r="O32" s="1085"/>
      <c r="P32" s="1085"/>
      <c r="Q32" s="1085"/>
      <c r="R32" s="1085"/>
      <c r="S32" s="1086"/>
    </row>
    <row r="33" spans="1:19" ht="9.75" customHeight="1" x14ac:dyDescent="0.25">
      <c r="A33" s="532"/>
      <c r="B33" s="533"/>
      <c r="C33" s="533"/>
      <c r="D33" s="533"/>
      <c r="E33" s="533"/>
      <c r="F33" s="533"/>
      <c r="G33" s="533"/>
      <c r="H33" s="533"/>
      <c r="I33" s="533"/>
      <c r="J33" s="533"/>
      <c r="K33" s="533"/>
      <c r="L33" s="533"/>
      <c r="M33" s="533"/>
      <c r="N33" s="533"/>
      <c r="O33" s="533"/>
      <c r="P33" s="533"/>
      <c r="Q33" s="533"/>
      <c r="R33" s="100"/>
      <c r="S33" s="101"/>
    </row>
    <row r="34" spans="1:19" x14ac:dyDescent="0.25">
      <c r="A34" s="548" t="s">
        <v>99</v>
      </c>
      <c r="B34" s="549"/>
      <c r="C34" s="549"/>
      <c r="D34" s="550"/>
      <c r="E34" s="550"/>
      <c r="F34" s="550"/>
      <c r="G34" s="551"/>
      <c r="H34" s="1091" t="s">
        <v>34</v>
      </c>
      <c r="I34" s="1079"/>
      <c r="J34" s="1079"/>
      <c r="K34" s="1079"/>
      <c r="L34" s="1092"/>
      <c r="M34" s="552"/>
      <c r="N34" s="1091" t="s">
        <v>48</v>
      </c>
      <c r="O34" s="1079"/>
      <c r="P34" s="1079"/>
      <c r="Q34" s="1079"/>
      <c r="R34" s="1079"/>
      <c r="S34" s="1080"/>
    </row>
    <row r="35" spans="1:19" ht="6" customHeight="1" x14ac:dyDescent="0.25">
      <c r="A35" s="532"/>
      <c r="B35" s="533"/>
      <c r="C35" s="533"/>
      <c r="D35" s="533"/>
      <c r="E35" s="533"/>
      <c r="F35" s="533"/>
      <c r="G35" s="533"/>
      <c r="H35" s="533"/>
      <c r="I35" s="533"/>
      <c r="J35" s="533"/>
      <c r="K35" s="533"/>
      <c r="L35" s="533"/>
      <c r="M35" s="533"/>
      <c r="N35" s="533"/>
      <c r="O35" s="533"/>
      <c r="P35" s="533"/>
      <c r="Q35" s="533"/>
      <c r="R35" s="100"/>
      <c r="S35" s="101"/>
    </row>
    <row r="36" spans="1:19" x14ac:dyDescent="0.25">
      <c r="A36" s="532" t="s">
        <v>45</v>
      </c>
      <c r="B36" s="533"/>
      <c r="C36" s="533"/>
      <c r="D36" s="1093"/>
      <c r="E36" s="1094"/>
      <c r="F36" s="1094"/>
      <c r="G36" s="1094"/>
      <c r="H36" s="1094"/>
      <c r="I36" s="1094"/>
      <c r="J36" s="1094"/>
      <c r="K36" s="1094"/>
      <c r="L36" s="1095"/>
      <c r="M36" s="533"/>
      <c r="N36" s="533"/>
      <c r="O36" s="533"/>
      <c r="P36" s="533"/>
      <c r="Q36" s="533"/>
      <c r="R36" s="533"/>
      <c r="S36" s="553"/>
    </row>
    <row r="37" spans="1:19" ht="6.75" customHeight="1" x14ac:dyDescent="0.25">
      <c r="A37" s="532"/>
      <c r="B37" s="533"/>
      <c r="C37" s="533"/>
      <c r="D37" s="533"/>
      <c r="E37" s="533"/>
      <c r="F37" s="533"/>
      <c r="G37" s="533"/>
      <c r="H37" s="533"/>
      <c r="I37" s="533"/>
      <c r="J37" s="533"/>
      <c r="K37" s="533"/>
      <c r="L37" s="533"/>
      <c r="M37" s="533"/>
      <c r="N37" s="533"/>
      <c r="O37" s="533"/>
      <c r="P37" s="533"/>
      <c r="Q37" s="533"/>
      <c r="R37" s="100"/>
      <c r="S37" s="101"/>
    </row>
    <row r="38" spans="1:19" x14ac:dyDescent="0.25">
      <c r="A38" s="532" t="s">
        <v>46</v>
      </c>
      <c r="B38" s="533"/>
      <c r="C38" s="533"/>
      <c r="D38" s="1050"/>
      <c r="E38" s="1051"/>
      <c r="F38" s="1060"/>
      <c r="G38" s="533"/>
      <c r="H38" s="1063" t="s">
        <v>10</v>
      </c>
      <c r="I38" s="1064"/>
      <c r="J38" s="1078"/>
      <c r="K38" s="1079"/>
      <c r="L38" s="1079"/>
      <c r="M38" s="1079"/>
      <c r="N38" s="1079"/>
      <c r="O38" s="1079"/>
      <c r="P38" s="1079"/>
      <c r="Q38" s="1079"/>
      <c r="R38" s="1079"/>
      <c r="S38" s="1080"/>
    </row>
    <row r="39" spans="1:19" ht="4.5" customHeight="1" x14ac:dyDescent="0.25">
      <c r="A39" s="532"/>
      <c r="B39" s="533"/>
      <c r="C39" s="533"/>
      <c r="D39" s="533"/>
      <c r="E39" s="533"/>
      <c r="F39" s="533"/>
      <c r="G39" s="533"/>
      <c r="H39" s="554"/>
      <c r="I39" s="554"/>
      <c r="J39" s="554"/>
      <c r="K39" s="554"/>
      <c r="L39" s="554"/>
      <c r="M39" s="554"/>
      <c r="N39" s="554"/>
      <c r="O39" s="554"/>
      <c r="P39" s="554"/>
      <c r="Q39" s="554"/>
      <c r="R39" s="554"/>
      <c r="S39" s="555"/>
    </row>
    <row r="40" spans="1:19" ht="15.75" thickBot="1" x14ac:dyDescent="0.3">
      <c r="A40" s="534" t="s">
        <v>198</v>
      </c>
      <c r="B40" s="535"/>
      <c r="C40" s="535"/>
      <c r="D40" s="535"/>
      <c r="E40" s="535"/>
      <c r="F40" s="535"/>
      <c r="G40" s="535"/>
      <c r="H40" s="535"/>
      <c r="I40" s="535"/>
      <c r="J40" s="535"/>
      <c r="K40" s="535"/>
      <c r="L40" s="535"/>
      <c r="M40" s="535"/>
      <c r="N40" s="535"/>
      <c r="O40" s="535"/>
      <c r="P40" s="535"/>
      <c r="Q40" s="535"/>
      <c r="R40" s="106"/>
      <c r="S40" s="107"/>
    </row>
    <row r="41" spans="1:19" ht="3" customHeight="1" x14ac:dyDescent="0.25">
      <c r="A41" s="556"/>
      <c r="B41" s="557"/>
      <c r="C41" s="557"/>
      <c r="D41" s="557"/>
      <c r="E41" s="557"/>
      <c r="F41" s="557"/>
      <c r="G41" s="557"/>
      <c r="H41" s="557"/>
      <c r="I41" s="557"/>
      <c r="J41" s="557"/>
      <c r="K41" s="557"/>
      <c r="L41" s="557"/>
      <c r="M41" s="557"/>
      <c r="N41" s="557"/>
      <c r="O41" s="558"/>
      <c r="P41" s="558"/>
      <c r="Q41" s="558"/>
      <c r="R41" s="559"/>
      <c r="S41" s="560"/>
    </row>
    <row r="42" spans="1:19" ht="12" customHeight="1" x14ac:dyDescent="0.25">
      <c r="A42" s="561" t="s">
        <v>64</v>
      </c>
      <c r="B42" s="562" t="s">
        <v>11</v>
      </c>
      <c r="C42" s="563"/>
      <c r="D42" s="564"/>
      <c r="E42" s="533"/>
      <c r="F42" s="533"/>
      <c r="G42" s="533"/>
      <c r="H42" s="533"/>
      <c r="I42" s="533"/>
      <c r="J42" s="533"/>
      <c r="K42" s="533"/>
      <c r="L42" s="533"/>
      <c r="M42" s="533"/>
      <c r="N42" s="533"/>
      <c r="O42" s="533"/>
      <c r="P42" s="533"/>
      <c r="Q42" s="533"/>
      <c r="R42" s="100"/>
      <c r="S42" s="101"/>
    </row>
    <row r="43" spans="1:19" ht="15.75" customHeight="1" x14ac:dyDescent="0.25">
      <c r="A43" s="1097" t="s">
        <v>34</v>
      </c>
      <c r="B43" s="1010"/>
      <c r="C43" s="1010"/>
      <c r="D43" s="1011"/>
      <c r="E43" s="579"/>
      <c r="F43" s="1009" t="s">
        <v>48</v>
      </c>
      <c r="G43" s="1010"/>
      <c r="H43" s="1010"/>
      <c r="I43" s="1010"/>
      <c r="J43" s="1010"/>
      <c r="K43" s="1011"/>
      <c r="L43" s="579"/>
      <c r="M43" s="1009" t="s">
        <v>16</v>
      </c>
      <c r="N43" s="1010"/>
      <c r="O43" s="1010"/>
      <c r="P43" s="1010"/>
      <c r="Q43" s="1010"/>
      <c r="R43" s="1010"/>
      <c r="S43" s="1099"/>
    </row>
    <row r="44" spans="1:19" ht="4.5" customHeight="1" x14ac:dyDescent="0.25">
      <c r="A44" s="578"/>
      <c r="B44" s="579"/>
      <c r="C44" s="579"/>
      <c r="D44" s="579"/>
      <c r="E44" s="579"/>
      <c r="F44" s="579"/>
      <c r="G44" s="579"/>
      <c r="H44" s="579"/>
      <c r="I44" s="579"/>
      <c r="J44" s="579"/>
      <c r="K44" s="579"/>
      <c r="L44" s="579"/>
      <c r="M44" s="579"/>
      <c r="N44" s="579"/>
      <c r="O44" s="579"/>
      <c r="P44" s="576"/>
      <c r="Q44" s="416"/>
      <c r="R44" s="416"/>
      <c r="S44" s="577"/>
    </row>
    <row r="45" spans="1:19" ht="16.5" customHeight="1" x14ac:dyDescent="0.25">
      <c r="A45" s="1098" t="s">
        <v>214</v>
      </c>
      <c r="B45" s="1038"/>
      <c r="C45" s="1039"/>
      <c r="D45" s="1096"/>
      <c r="E45" s="1096"/>
      <c r="F45" s="1009" t="s">
        <v>215</v>
      </c>
      <c r="G45" s="1010"/>
      <c r="H45" s="1010"/>
      <c r="I45" s="1010"/>
      <c r="J45" s="1010"/>
      <c r="K45" s="1010"/>
      <c r="L45" s="1010"/>
      <c r="M45" s="1010"/>
      <c r="N45" s="1010"/>
      <c r="O45" s="1010"/>
      <c r="P45" s="1010"/>
      <c r="Q45" s="1010"/>
      <c r="R45" s="1010"/>
      <c r="S45" s="1099"/>
    </row>
    <row r="46" spans="1:19" ht="2.25" customHeight="1" x14ac:dyDescent="0.25">
      <c r="A46" s="538"/>
      <c r="B46" s="565"/>
      <c r="C46" s="565"/>
      <c r="D46" s="565"/>
      <c r="E46" s="565"/>
      <c r="F46" s="565"/>
      <c r="G46" s="565"/>
      <c r="H46" s="565"/>
      <c r="I46" s="565"/>
      <c r="J46" s="565"/>
      <c r="K46" s="565"/>
      <c r="L46" s="565"/>
      <c r="M46" s="565"/>
      <c r="N46" s="565"/>
      <c r="O46" s="565"/>
      <c r="P46" s="565"/>
      <c r="Q46" s="539"/>
      <c r="R46" s="540"/>
      <c r="S46" s="541"/>
    </row>
    <row r="47" spans="1:19" ht="15.75" customHeight="1" x14ac:dyDescent="0.25">
      <c r="A47" s="561" t="s">
        <v>65</v>
      </c>
      <c r="B47" s="562" t="s">
        <v>71</v>
      </c>
      <c r="C47" s="563"/>
      <c r="D47" s="565"/>
      <c r="E47" s="565"/>
      <c r="F47" s="565"/>
      <c r="G47" s="565"/>
      <c r="H47" s="565"/>
      <c r="I47" s="565"/>
      <c r="J47" s="565"/>
      <c r="K47" s="565"/>
      <c r="L47" s="565"/>
      <c r="M47" s="565"/>
      <c r="N47" s="565"/>
      <c r="O47" s="565"/>
      <c r="P47" s="565"/>
      <c r="Q47" s="539"/>
      <c r="R47" s="540"/>
      <c r="S47" s="541"/>
    </row>
    <row r="48" spans="1:19" x14ac:dyDescent="0.25">
      <c r="A48" s="1097" t="s">
        <v>34</v>
      </c>
      <c r="B48" s="1010"/>
      <c r="C48" s="1010"/>
      <c r="D48" s="1011"/>
      <c r="E48" s="552"/>
      <c r="F48" s="1009" t="s">
        <v>48</v>
      </c>
      <c r="G48" s="1010"/>
      <c r="H48" s="1010"/>
      <c r="I48" s="1010"/>
      <c r="J48" s="1010"/>
      <c r="K48" s="1011"/>
      <c r="L48" s="552"/>
      <c r="M48" s="1009" t="s">
        <v>16</v>
      </c>
      <c r="N48" s="1010"/>
      <c r="O48" s="1010"/>
      <c r="P48" s="1010"/>
      <c r="Q48" s="1010"/>
      <c r="R48" s="1010"/>
      <c r="S48" s="1099"/>
    </row>
    <row r="49" spans="1:19" ht="5.25" customHeight="1" x14ac:dyDescent="0.25">
      <c r="A49" s="578"/>
      <c r="B49" s="579"/>
      <c r="C49" s="579"/>
      <c r="D49" s="579"/>
      <c r="E49" s="552"/>
      <c r="F49" s="576"/>
      <c r="G49" s="576"/>
      <c r="H49" s="576"/>
      <c r="I49" s="576"/>
      <c r="J49" s="576"/>
      <c r="K49" s="576"/>
      <c r="L49" s="552"/>
      <c r="M49" s="576"/>
      <c r="N49" s="576"/>
      <c r="O49" s="576"/>
      <c r="P49" s="576"/>
      <c r="Q49" s="416"/>
      <c r="R49" s="416"/>
      <c r="S49" s="577"/>
    </row>
    <row r="50" spans="1:19" x14ac:dyDescent="0.25">
      <c r="A50" s="1097" t="s">
        <v>34</v>
      </c>
      <c r="B50" s="1010"/>
      <c r="C50" s="1010"/>
      <c r="D50" s="1011"/>
      <c r="E50" s="552"/>
      <c r="F50" s="1009" t="s">
        <v>48</v>
      </c>
      <c r="G50" s="1010"/>
      <c r="H50" s="1010"/>
      <c r="I50" s="1010"/>
      <c r="J50" s="1010"/>
      <c r="K50" s="1011"/>
      <c r="L50" s="552"/>
      <c r="M50" s="1009" t="s">
        <v>16</v>
      </c>
      <c r="N50" s="1010"/>
      <c r="O50" s="1010"/>
      <c r="P50" s="1010"/>
      <c r="Q50" s="1010"/>
      <c r="R50" s="1010"/>
      <c r="S50" s="1099"/>
    </row>
    <row r="51" spans="1:19" ht="6" customHeight="1" x14ac:dyDescent="0.25">
      <c r="A51" s="538"/>
      <c r="B51" s="539"/>
      <c r="C51" s="539"/>
      <c r="D51" s="539"/>
      <c r="E51" s="539"/>
      <c r="F51" s="539"/>
      <c r="G51" s="539"/>
      <c r="H51" s="539"/>
      <c r="I51" s="539"/>
      <c r="J51" s="539"/>
      <c r="K51" s="539"/>
      <c r="L51" s="539"/>
      <c r="M51" s="539"/>
      <c r="N51" s="539"/>
      <c r="O51" s="539"/>
      <c r="P51" s="539"/>
      <c r="Q51" s="539"/>
      <c r="R51" s="540"/>
      <c r="S51" s="541"/>
    </row>
    <row r="52" spans="1:19" ht="15.75" thickBot="1" x14ac:dyDescent="0.3">
      <c r="A52" s="566"/>
      <c r="B52" s="567"/>
      <c r="C52" s="567"/>
      <c r="D52" s="567"/>
      <c r="E52" s="567"/>
      <c r="F52" s="567"/>
      <c r="G52" s="567"/>
      <c r="H52" s="567"/>
      <c r="I52" s="567"/>
      <c r="J52" s="567"/>
      <c r="K52" s="567"/>
      <c r="L52" s="567"/>
      <c r="M52" s="567"/>
      <c r="N52" s="567"/>
      <c r="O52" s="567"/>
      <c r="P52" s="567"/>
      <c r="Q52" s="567"/>
      <c r="R52" s="568"/>
      <c r="S52" s="569"/>
    </row>
    <row r="53" spans="1:19" ht="1.5" customHeight="1" thickBot="1" x14ac:dyDescent="0.3">
      <c r="A53" s="570"/>
      <c r="B53" s="571"/>
      <c r="C53" s="571"/>
      <c r="D53" s="571"/>
      <c r="E53" s="571"/>
      <c r="F53" s="571"/>
      <c r="G53" s="571"/>
      <c r="H53" s="571"/>
      <c r="I53" s="571"/>
      <c r="J53" s="571"/>
      <c r="K53" s="571"/>
      <c r="L53" s="571"/>
      <c r="M53" s="571"/>
      <c r="N53" s="571"/>
      <c r="O53" s="571"/>
      <c r="P53" s="571"/>
      <c r="Q53" s="571"/>
      <c r="R53" s="557"/>
      <c r="S53" s="560"/>
    </row>
    <row r="54" spans="1:19" ht="15.75" thickBot="1" x14ac:dyDescent="0.3">
      <c r="A54" s="572"/>
      <c r="B54" s="106"/>
      <c r="C54" s="106"/>
      <c r="D54" s="106"/>
      <c r="E54" s="1081"/>
      <c r="F54" s="1081"/>
      <c r="G54" s="1081"/>
      <c r="H54" s="1081"/>
      <c r="I54" s="1081"/>
      <c r="J54" s="573"/>
      <c r="K54" s="106"/>
      <c r="L54" s="106"/>
      <c r="M54" s="106"/>
      <c r="N54" s="106"/>
      <c r="O54" s="574"/>
      <c r="P54" s="106"/>
      <c r="Q54" s="106"/>
      <c r="R54" s="575"/>
      <c r="S54" s="107"/>
    </row>
    <row r="55" spans="1:19" ht="22.5" customHeight="1" x14ac:dyDescent="0.25"/>
  </sheetData>
  <sheetProtection formatCells="0"/>
  <customSheetViews>
    <customSheetView guid="{54F8195A-E481-48AD-8B04-F8AF331422CD}" showPageBreaks="1" printArea="1" topLeftCell="A67">
      <selection activeCell="A2" sqref="A2"/>
      <pageMargins left="0.7" right="0.7" top="0.75" bottom="0.75" header="0.3" footer="0.3"/>
    </customSheetView>
  </customSheetViews>
  <mergeCells count="48">
    <mergeCell ref="A1:S1"/>
    <mergeCell ref="F30:H30"/>
    <mergeCell ref="E26:S26"/>
    <mergeCell ref="O16:Q16"/>
    <mergeCell ref="A6:E6"/>
    <mergeCell ref="F6:S6"/>
    <mergeCell ref="G10:S10"/>
    <mergeCell ref="G8:S8"/>
    <mergeCell ref="G12:S12"/>
    <mergeCell ref="H18:S18"/>
    <mergeCell ref="E19:S19"/>
    <mergeCell ref="E18:G18"/>
    <mergeCell ref="I16:N16"/>
    <mergeCell ref="H25:S25"/>
    <mergeCell ref="H21:I21"/>
    <mergeCell ref="K21:S21"/>
    <mergeCell ref="M43:S43"/>
    <mergeCell ref="F45:S45"/>
    <mergeCell ref="M48:S48"/>
    <mergeCell ref="M50:S50"/>
    <mergeCell ref="F43:K43"/>
    <mergeCell ref="E54:I54"/>
    <mergeCell ref="E25:G25"/>
    <mergeCell ref="F32:S32"/>
    <mergeCell ref="H28:I28"/>
    <mergeCell ref="K28:S28"/>
    <mergeCell ref="N34:S34"/>
    <mergeCell ref="F48:K48"/>
    <mergeCell ref="H34:L34"/>
    <mergeCell ref="F50:K50"/>
    <mergeCell ref="D36:L36"/>
    <mergeCell ref="D38:F38"/>
    <mergeCell ref="D45:E45"/>
    <mergeCell ref="A43:D43"/>
    <mergeCell ref="A45:C45"/>
    <mergeCell ref="A48:D48"/>
    <mergeCell ref="A50:D50"/>
    <mergeCell ref="A2:S2"/>
    <mergeCell ref="E16:H16"/>
    <mergeCell ref="E28:G28"/>
    <mergeCell ref="H38:I38"/>
    <mergeCell ref="E21:G21"/>
    <mergeCell ref="E14:H14"/>
    <mergeCell ref="J23:K23"/>
    <mergeCell ref="Q23:S23"/>
    <mergeCell ref="L23:P23"/>
    <mergeCell ref="E23:I23"/>
    <mergeCell ref="J38:S38"/>
  </mergeCells>
  <phoneticPr fontId="26" type="noConversion"/>
  <dataValidations xWindow="360" yWindow="376" count="2">
    <dataValidation type="list" allowBlank="1" showInputMessage="1" showErrorMessage="1" prompt="Sélectionner un des choix proposés dans la liste déroulante" sqref="J23:K23" xr:uid="{00000000-0002-0000-0200-000000000000}">
      <formula1>#REF!</formula1>
    </dataValidation>
    <dataValidation allowBlank="1" showInputMessage="1" showErrorMessage="1" error="Sont éligibles au dispositif FALIB, les entreprises dont le siège social est situé en France" prompt="Sont  éligibles au dispositif FALIB, les entreprises dont le siège social est situé en France uniquement" sqref="Q23:S23" xr:uid="{00000000-0002-0000-0200-000001000000}"/>
  </dataValidations>
  <printOptions horizontalCentered="1" verticalCentered="1"/>
  <pageMargins left="0.70866141732283472" right="0.70866141732283472" top="0.74803149606299213" bottom="0.74803149606299213" header="0.31496062992125984" footer="0.31496062992125984"/>
  <pageSetup paperSize="9" scale="97" fitToHeight="2" orientation="portrait" r:id="rId1"/>
  <headerFooter>
    <oddFooter>&amp;R2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7">
    <tabColor theme="5" tint="0.39997558519241921"/>
  </sheetPr>
  <dimension ref="A1:Q307"/>
  <sheetViews>
    <sheetView view="pageBreakPreview" zoomScaleNormal="100" zoomScaleSheetLayoutView="100" workbookViewId="0">
      <selection sqref="A1:Q34"/>
    </sheetView>
  </sheetViews>
  <sheetFormatPr baseColWidth="10" defaultRowHeight="15" x14ac:dyDescent="0.25"/>
  <cols>
    <col min="1" max="1" width="24" customWidth="1"/>
    <col min="2" max="2" width="13.42578125" bestFit="1" customWidth="1"/>
    <col min="3" max="3" width="16.140625" customWidth="1"/>
    <col min="4" max="4" width="15.28515625" bestFit="1" customWidth="1"/>
    <col min="5" max="5" width="17.85546875" bestFit="1" customWidth="1"/>
    <col min="6" max="6" width="14.7109375" customWidth="1"/>
    <col min="7" max="7" width="13.5703125" customWidth="1"/>
  </cols>
  <sheetData>
    <row r="1" spans="1:17" ht="17.25" thickBot="1" x14ac:dyDescent="0.3">
      <c r="A1" s="1131" t="s">
        <v>14</v>
      </c>
      <c r="B1" s="1132"/>
      <c r="C1" s="1132"/>
      <c r="D1" s="1132"/>
      <c r="E1" s="1132"/>
      <c r="F1" s="1132"/>
      <c r="G1" s="1132"/>
      <c r="H1" s="1132"/>
      <c r="I1" s="1132"/>
      <c r="J1" s="1132"/>
      <c r="K1" s="1132"/>
      <c r="L1" s="1132"/>
      <c r="M1" s="1132"/>
      <c r="N1" s="1132"/>
      <c r="O1" s="1132"/>
      <c r="P1" s="1132"/>
      <c r="Q1" s="1133"/>
    </row>
    <row r="2" spans="1:17" ht="17.25" thickBot="1" x14ac:dyDescent="0.3">
      <c r="A2" s="1057" t="s">
        <v>456</v>
      </c>
      <c r="B2" s="1058"/>
      <c r="C2" s="1058"/>
      <c r="D2" s="1058"/>
      <c r="E2" s="1058"/>
      <c r="F2" s="1058"/>
      <c r="G2" s="1058"/>
      <c r="H2" s="1058"/>
      <c r="I2" s="1058"/>
      <c r="J2" s="1058"/>
      <c r="K2" s="1058"/>
      <c r="L2" s="1058"/>
      <c r="M2" s="1058"/>
      <c r="N2" s="1058"/>
      <c r="O2" s="1058"/>
      <c r="P2" s="1058"/>
      <c r="Q2" s="1134"/>
    </row>
    <row r="3" spans="1:17" ht="15.75" thickBot="1" x14ac:dyDescent="0.3">
      <c r="A3" s="1135" t="s">
        <v>457</v>
      </c>
      <c r="B3" s="1136"/>
      <c r="C3" s="1136"/>
      <c r="D3" s="1136"/>
      <c r="E3" s="1136"/>
      <c r="F3" s="1136"/>
      <c r="G3" s="1136"/>
      <c r="H3" s="1136"/>
      <c r="I3" s="1136"/>
      <c r="J3" s="1136"/>
      <c r="K3" s="1136"/>
      <c r="L3" s="1136"/>
      <c r="M3" s="1136"/>
      <c r="N3" s="1136"/>
      <c r="O3" s="1136"/>
      <c r="P3" s="1136"/>
      <c r="Q3" s="1134"/>
    </row>
    <row r="4" spans="1:17" x14ac:dyDescent="0.25">
      <c r="A4" s="927"/>
      <c r="B4" s="533"/>
      <c r="C4" s="533"/>
      <c r="D4" s="533"/>
      <c r="E4" s="533"/>
      <c r="F4" s="533"/>
      <c r="G4" s="533"/>
      <c r="H4" s="533"/>
      <c r="I4" s="533"/>
      <c r="J4" s="533"/>
      <c r="K4" s="533"/>
      <c r="L4" s="533"/>
      <c r="M4" s="533"/>
      <c r="N4" s="533"/>
      <c r="O4" s="533"/>
      <c r="P4" s="537"/>
      <c r="Q4" s="9"/>
    </row>
    <row r="5" spans="1:17" ht="15.75" thickBot="1" x14ac:dyDescent="0.3">
      <c r="A5" s="8"/>
      <c r="B5" s="1"/>
      <c r="C5" s="1"/>
      <c r="D5" s="1"/>
      <c r="E5" s="1"/>
      <c r="F5" s="1"/>
      <c r="G5" s="1"/>
      <c r="H5" s="1"/>
      <c r="I5" s="1"/>
      <c r="J5" s="1"/>
      <c r="K5" s="1"/>
      <c r="L5" s="1"/>
      <c r="M5" s="1"/>
      <c r="N5" s="1"/>
      <c r="O5" s="1"/>
      <c r="P5" s="1"/>
      <c r="Q5" s="9"/>
    </row>
    <row r="6" spans="1:17" ht="53.25" customHeight="1" thickBot="1" x14ac:dyDescent="0.3">
      <c r="A6" s="8"/>
      <c r="B6" s="1"/>
      <c r="C6" s="937" t="s">
        <v>458</v>
      </c>
      <c r="D6" s="938" t="s">
        <v>459</v>
      </c>
      <c r="E6" s="938" t="s">
        <v>442</v>
      </c>
      <c r="F6" s="938" t="s">
        <v>460</v>
      </c>
      <c r="G6" s="939" t="s">
        <v>461</v>
      </c>
      <c r="H6" s="2"/>
      <c r="I6" s="2"/>
      <c r="J6" s="2"/>
      <c r="K6" s="2"/>
      <c r="L6" s="1"/>
      <c r="M6" s="1"/>
      <c r="N6" s="1"/>
      <c r="O6" s="1"/>
      <c r="P6" s="1"/>
      <c r="Q6" s="9"/>
    </row>
    <row r="7" spans="1:17" s="748" customFormat="1" ht="45" customHeight="1" x14ac:dyDescent="0.25">
      <c r="A7" s="945"/>
      <c r="B7" s="928" t="s">
        <v>462</v>
      </c>
      <c r="C7" s="929"/>
      <c r="D7" s="929"/>
      <c r="E7" s="929"/>
      <c r="F7" s="929"/>
      <c r="G7" s="930"/>
      <c r="H7" s="925"/>
      <c r="I7" s="925"/>
      <c r="J7" s="925"/>
      <c r="K7" s="925"/>
      <c r="L7" s="925"/>
      <c r="M7" s="925"/>
      <c r="N7" s="925"/>
      <c r="O7" s="925"/>
      <c r="P7" s="925"/>
      <c r="Q7" s="946"/>
    </row>
    <row r="8" spans="1:17" s="748" customFormat="1" ht="45" customHeight="1" x14ac:dyDescent="0.25">
      <c r="A8" s="945"/>
      <c r="B8" s="931" t="s">
        <v>463</v>
      </c>
      <c r="C8" s="932"/>
      <c r="D8" s="932"/>
      <c r="E8" s="932"/>
      <c r="F8" s="932"/>
      <c r="G8" s="933"/>
      <c r="H8" s="925"/>
      <c r="I8" s="925"/>
      <c r="J8" s="925"/>
      <c r="K8" s="925"/>
      <c r="L8" s="925"/>
      <c r="M8" s="925"/>
      <c r="N8" s="925"/>
      <c r="O8" s="925"/>
      <c r="P8" s="925"/>
      <c r="Q8" s="946"/>
    </row>
    <row r="9" spans="1:17" s="748" customFormat="1" ht="45" customHeight="1" x14ac:dyDescent="0.25">
      <c r="A9" s="945"/>
      <c r="B9" s="931" t="s">
        <v>464</v>
      </c>
      <c r="C9" s="932"/>
      <c r="D9" s="932"/>
      <c r="E9" s="932"/>
      <c r="F9" s="932"/>
      <c r="G9" s="933"/>
      <c r="H9" s="925"/>
      <c r="I9" s="925"/>
      <c r="J9" s="925"/>
      <c r="K9" s="925"/>
      <c r="L9" s="925"/>
      <c r="M9" s="925"/>
      <c r="N9" s="925"/>
      <c r="O9" s="925"/>
      <c r="P9" s="925"/>
      <c r="Q9" s="946"/>
    </row>
    <row r="10" spans="1:17" s="748" customFormat="1" ht="45" customHeight="1" x14ac:dyDescent="0.25">
      <c r="A10" s="945"/>
      <c r="B10" s="931" t="s">
        <v>465</v>
      </c>
      <c r="C10" s="932"/>
      <c r="D10" s="932"/>
      <c r="E10" s="932"/>
      <c r="F10" s="932"/>
      <c r="G10" s="933"/>
      <c r="H10" s="925"/>
      <c r="I10" s="925"/>
      <c r="J10" s="925"/>
      <c r="K10" s="925"/>
      <c r="L10" s="925"/>
      <c r="M10" s="925"/>
      <c r="N10" s="925"/>
      <c r="O10" s="925"/>
      <c r="P10" s="925"/>
      <c r="Q10" s="946"/>
    </row>
    <row r="11" spans="1:17" s="748" customFormat="1" ht="45" customHeight="1" thickBot="1" x14ac:dyDescent="0.3">
      <c r="A11" s="945"/>
      <c r="B11" s="934" t="s">
        <v>466</v>
      </c>
      <c r="C11" s="935"/>
      <c r="D11" s="935"/>
      <c r="E11" s="935"/>
      <c r="F11" s="935"/>
      <c r="G11" s="936"/>
      <c r="H11" s="925"/>
      <c r="I11" s="925"/>
      <c r="J11" s="925"/>
      <c r="K11" s="925"/>
      <c r="L11" s="925"/>
      <c r="M11" s="925"/>
      <c r="N11" s="925"/>
      <c r="O11" s="925"/>
      <c r="P11" s="925"/>
      <c r="Q11" s="946"/>
    </row>
    <row r="12" spans="1:17" x14ac:dyDescent="0.25">
      <c r="A12" s="8"/>
      <c r="B12" s="1"/>
      <c r="C12" s="1"/>
      <c r="D12" s="1"/>
      <c r="E12" s="1"/>
      <c r="F12" s="1"/>
      <c r="G12" s="1"/>
      <c r="H12" s="1"/>
      <c r="I12" s="1"/>
      <c r="J12" s="1"/>
      <c r="K12" s="1"/>
      <c r="L12" s="1"/>
      <c r="M12" s="1"/>
      <c r="N12" s="1"/>
      <c r="O12" s="1"/>
      <c r="P12" s="1"/>
      <c r="Q12" s="9"/>
    </row>
    <row r="13" spans="1:17" x14ac:dyDescent="0.25">
      <c r="A13" s="17" t="s">
        <v>474</v>
      </c>
      <c r="B13" s="1"/>
      <c r="C13" s="1"/>
      <c r="D13" s="1"/>
      <c r="E13" s="1"/>
      <c r="F13" s="1"/>
      <c r="G13" s="1"/>
      <c r="H13" s="1"/>
      <c r="I13" s="1"/>
      <c r="J13" s="1"/>
      <c r="K13" s="1"/>
      <c r="L13" s="1"/>
      <c r="M13" s="1"/>
      <c r="N13" s="1"/>
      <c r="O13" s="1"/>
      <c r="P13" s="1"/>
      <c r="Q13" s="9"/>
    </row>
    <row r="14" spans="1:17" x14ac:dyDescent="0.25">
      <c r="A14" s="1137" t="s">
        <v>511</v>
      </c>
      <c r="B14" s="984"/>
      <c r="C14" s="984"/>
      <c r="D14" s="984"/>
      <c r="E14" s="984"/>
      <c r="F14" s="984"/>
      <c r="G14" s="984"/>
      <c r="H14" s="984"/>
      <c r="I14" s="984"/>
      <c r="J14" s="984"/>
      <c r="K14" s="984"/>
      <c r="L14" s="984"/>
      <c r="M14" s="984"/>
      <c r="N14" s="984"/>
      <c r="O14" s="984"/>
      <c r="P14" s="984"/>
      <c r="Q14" s="985"/>
    </row>
    <row r="15" spans="1:17" x14ac:dyDescent="0.25">
      <c r="A15" s="926"/>
      <c r="B15" s="1"/>
      <c r="C15" s="1"/>
      <c r="D15" s="1"/>
      <c r="E15" s="1"/>
      <c r="F15" s="1"/>
      <c r="G15" s="1"/>
      <c r="H15" s="1"/>
      <c r="I15" s="1"/>
      <c r="J15" s="1"/>
      <c r="K15" s="1"/>
      <c r="L15" s="1"/>
      <c r="M15" s="1"/>
      <c r="N15" s="1"/>
      <c r="O15" s="1"/>
      <c r="P15" s="1"/>
      <c r="Q15" s="9"/>
    </row>
    <row r="16" spans="1:17" ht="15.75" thickBot="1" x14ac:dyDescent="0.3">
      <c r="A16" s="8"/>
      <c r="B16" s="1"/>
      <c r="C16" s="1"/>
      <c r="D16" s="1"/>
      <c r="E16" s="1"/>
      <c r="F16" s="1"/>
      <c r="G16" s="1"/>
      <c r="H16" s="1"/>
      <c r="I16" s="1"/>
      <c r="J16" s="1"/>
      <c r="K16" s="1"/>
      <c r="L16" s="1"/>
      <c r="M16" s="1"/>
      <c r="N16" s="1"/>
      <c r="O16" s="1"/>
      <c r="P16" s="4"/>
      <c r="Q16" s="9"/>
    </row>
    <row r="17" spans="1:17" ht="15.75" thickBot="1" x14ac:dyDescent="0.3">
      <c r="A17" s="1135" t="s">
        <v>467</v>
      </c>
      <c r="B17" s="1136"/>
      <c r="C17" s="1136"/>
      <c r="D17" s="1136"/>
      <c r="E17" s="1136"/>
      <c r="F17" s="1136"/>
      <c r="G17" s="1136"/>
      <c r="H17" s="1136"/>
      <c r="I17" s="1136"/>
      <c r="J17" s="1136"/>
      <c r="K17" s="1136"/>
      <c r="L17" s="1136"/>
      <c r="M17" s="1136"/>
      <c r="N17" s="1136"/>
      <c r="O17" s="1136"/>
      <c r="P17" s="1136"/>
      <c r="Q17" s="1134"/>
    </row>
    <row r="18" spans="1:17" x14ac:dyDescent="0.25">
      <c r="A18" s="8"/>
      <c r="B18" s="1"/>
      <c r="C18" s="1"/>
      <c r="D18" s="1"/>
      <c r="E18" s="1"/>
      <c r="F18" s="1"/>
      <c r="G18" s="1"/>
      <c r="H18" s="1"/>
      <c r="I18" s="1"/>
      <c r="J18" s="1"/>
      <c r="K18" s="1"/>
      <c r="L18" s="1"/>
      <c r="M18" s="1"/>
      <c r="N18" s="1"/>
      <c r="O18" s="1"/>
      <c r="P18" s="6"/>
      <c r="Q18" s="9"/>
    </row>
    <row r="19" spans="1:17" x14ac:dyDescent="0.25">
      <c r="A19" s="8"/>
      <c r="B19" s="1"/>
      <c r="C19" s="1"/>
      <c r="D19" s="1"/>
      <c r="E19" s="1"/>
      <c r="F19" s="1"/>
      <c r="G19" s="1"/>
      <c r="H19" s="1"/>
      <c r="I19" s="1"/>
      <c r="J19" s="1"/>
      <c r="K19" s="1"/>
      <c r="L19" s="1"/>
      <c r="M19" s="1"/>
      <c r="N19" s="1"/>
      <c r="O19" s="1"/>
      <c r="P19" s="1"/>
      <c r="Q19" s="9"/>
    </row>
    <row r="20" spans="1:17" ht="15.75" thickBot="1" x14ac:dyDescent="0.3">
      <c r="A20" s="8"/>
      <c r="B20" s="1"/>
      <c r="C20" s="1"/>
      <c r="D20" s="1"/>
      <c r="E20" s="1"/>
      <c r="F20" s="1"/>
      <c r="G20" s="1"/>
      <c r="H20" s="1"/>
      <c r="I20" s="1"/>
      <c r="J20" s="1"/>
      <c r="K20" s="1"/>
      <c r="L20" s="1"/>
      <c r="M20" s="1"/>
      <c r="N20" s="1"/>
      <c r="O20" s="1"/>
      <c r="P20" s="1"/>
      <c r="Q20" s="9"/>
    </row>
    <row r="21" spans="1:17" ht="45.75" thickBot="1" x14ac:dyDescent="0.3">
      <c r="A21" s="8"/>
      <c r="B21" s="1"/>
      <c r="C21" s="937" t="s">
        <v>48</v>
      </c>
      <c r="D21" s="938" t="s">
        <v>34</v>
      </c>
      <c r="E21" s="938" t="s">
        <v>473</v>
      </c>
      <c r="F21" s="938" t="s">
        <v>17</v>
      </c>
      <c r="G21" s="939" t="s">
        <v>461</v>
      </c>
      <c r="H21" s="1"/>
      <c r="I21" s="1"/>
      <c r="J21" s="1"/>
      <c r="K21" s="1"/>
      <c r="L21" s="1"/>
      <c r="M21" s="1"/>
      <c r="N21" s="1"/>
      <c r="O21" s="1"/>
      <c r="P21" s="1"/>
      <c r="Q21" s="9"/>
    </row>
    <row r="22" spans="1:17" ht="45" x14ac:dyDescent="0.25">
      <c r="A22" s="8"/>
      <c r="B22" s="928" t="s">
        <v>468</v>
      </c>
      <c r="C22" s="929"/>
      <c r="D22" s="929"/>
      <c r="E22" s="929"/>
      <c r="F22" s="929"/>
      <c r="G22" s="930"/>
      <c r="H22" s="1"/>
      <c r="I22" s="1"/>
      <c r="J22" s="1"/>
      <c r="K22" s="1"/>
      <c r="L22" s="1"/>
      <c r="M22" s="1"/>
      <c r="N22" s="1"/>
      <c r="O22" s="1"/>
      <c r="P22" s="1"/>
      <c r="Q22" s="9"/>
    </row>
    <row r="23" spans="1:17" ht="45" x14ac:dyDescent="0.25">
      <c r="A23" s="8"/>
      <c r="B23" s="931" t="s">
        <v>469</v>
      </c>
      <c r="C23" s="932"/>
      <c r="D23" s="932"/>
      <c r="E23" s="932"/>
      <c r="F23" s="932"/>
      <c r="G23" s="933"/>
      <c r="H23" s="1"/>
      <c r="I23" s="1"/>
      <c r="J23" s="1"/>
      <c r="K23" s="1"/>
      <c r="L23" s="1"/>
      <c r="M23" s="1"/>
      <c r="N23" s="1"/>
      <c r="O23" s="1"/>
      <c r="P23" s="1"/>
      <c r="Q23" s="9"/>
    </row>
    <row r="24" spans="1:17" ht="45" x14ac:dyDescent="0.25">
      <c r="A24" s="8"/>
      <c r="B24" s="931" t="s">
        <v>470</v>
      </c>
      <c r="C24" s="932"/>
      <c r="D24" s="932"/>
      <c r="E24" s="932"/>
      <c r="F24" s="932"/>
      <c r="G24" s="933"/>
      <c r="H24" s="1"/>
      <c r="I24" s="1"/>
      <c r="J24" s="1"/>
      <c r="K24" s="1"/>
      <c r="L24" s="1"/>
      <c r="M24" s="1"/>
      <c r="N24" s="1"/>
      <c r="O24" s="1"/>
      <c r="P24" s="1"/>
      <c r="Q24" s="9"/>
    </row>
    <row r="25" spans="1:17" ht="45" x14ac:dyDescent="0.25">
      <c r="A25" s="8"/>
      <c r="B25" s="931" t="s">
        <v>471</v>
      </c>
      <c r="C25" s="932"/>
      <c r="D25" s="932"/>
      <c r="E25" s="932"/>
      <c r="F25" s="932"/>
      <c r="G25" s="933"/>
      <c r="H25" s="1"/>
      <c r="I25" s="1"/>
      <c r="J25" s="1"/>
      <c r="K25" s="1"/>
      <c r="L25" s="1"/>
      <c r="M25" s="1"/>
      <c r="N25" s="1"/>
      <c r="O25" s="1"/>
      <c r="P25" s="1"/>
      <c r="Q25" s="9"/>
    </row>
    <row r="26" spans="1:17" ht="45.75" thickBot="1" x14ac:dyDescent="0.3">
      <c r="A26" s="8"/>
      <c r="B26" s="934" t="s">
        <v>472</v>
      </c>
      <c r="C26" s="935"/>
      <c r="D26" s="935"/>
      <c r="E26" s="935"/>
      <c r="F26" s="935"/>
      <c r="G26" s="936"/>
      <c r="H26" s="1"/>
      <c r="I26" s="1"/>
      <c r="J26" s="1"/>
      <c r="K26" s="1"/>
      <c r="L26" s="1"/>
      <c r="M26" s="1"/>
      <c r="N26" s="1"/>
      <c r="O26" s="1"/>
      <c r="P26" s="1"/>
      <c r="Q26" s="9"/>
    </row>
    <row r="27" spans="1:17" x14ac:dyDescent="0.25">
      <c r="A27" s="8"/>
      <c r="B27" s="1"/>
      <c r="C27" s="1"/>
      <c r="D27" s="1"/>
      <c r="E27" s="1"/>
      <c r="F27" s="1"/>
      <c r="G27" s="1"/>
      <c r="H27" s="1"/>
      <c r="I27" s="1"/>
      <c r="J27" s="1"/>
      <c r="K27" s="1"/>
      <c r="L27" s="1"/>
      <c r="M27" s="1"/>
      <c r="N27" s="1"/>
      <c r="O27" s="1"/>
      <c r="P27" s="1"/>
      <c r="Q27" s="9"/>
    </row>
    <row r="28" spans="1:17" x14ac:dyDescent="0.25">
      <c r="A28" s="17" t="s">
        <v>487</v>
      </c>
      <c r="B28" s="1"/>
      <c r="C28" s="1"/>
      <c r="D28" s="1"/>
      <c r="E28" s="1"/>
      <c r="F28" s="1"/>
      <c r="G28" s="1"/>
      <c r="H28" s="1"/>
      <c r="I28" s="1"/>
      <c r="J28" s="1"/>
      <c r="K28" s="1"/>
      <c r="L28" s="1"/>
      <c r="M28" s="1"/>
      <c r="N28" s="1"/>
      <c r="O28" s="1"/>
      <c r="P28" s="1"/>
      <c r="Q28" s="9"/>
    </row>
    <row r="29" spans="1:17" x14ac:dyDescent="0.25">
      <c r="A29" s="926" t="s">
        <v>512</v>
      </c>
      <c r="B29" s="1"/>
      <c r="C29" s="1"/>
      <c r="D29" s="1"/>
      <c r="E29" s="1"/>
      <c r="F29" s="1"/>
      <c r="G29" s="1"/>
      <c r="H29" s="1"/>
      <c r="I29" s="1"/>
      <c r="J29" s="1"/>
      <c r="K29" s="1"/>
      <c r="L29" s="1"/>
      <c r="M29" s="1"/>
      <c r="N29" s="1"/>
      <c r="O29" s="1"/>
      <c r="P29" s="1"/>
      <c r="Q29" s="9"/>
    </row>
    <row r="30" spans="1:17" x14ac:dyDescent="0.25">
      <c r="A30" s="8"/>
      <c r="B30" s="1"/>
      <c r="C30" s="1"/>
      <c r="D30" s="1"/>
      <c r="E30" s="1"/>
      <c r="F30" s="1"/>
      <c r="G30" s="1"/>
      <c r="H30" s="1"/>
      <c r="I30" s="1"/>
      <c r="J30" s="1"/>
      <c r="K30" s="1"/>
      <c r="L30" s="1"/>
      <c r="M30" s="1"/>
      <c r="N30" s="1"/>
      <c r="O30" s="1"/>
      <c r="P30" s="1"/>
      <c r="Q30" s="9"/>
    </row>
    <row r="31" spans="1:17" x14ac:dyDescent="0.25">
      <c r="A31" s="8"/>
      <c r="B31" s="1"/>
      <c r="C31" s="1"/>
      <c r="D31" s="1"/>
      <c r="E31" s="1"/>
      <c r="F31" s="1"/>
      <c r="G31" s="1"/>
      <c r="H31" s="1"/>
      <c r="I31" s="1"/>
      <c r="J31" s="1"/>
      <c r="K31" s="1"/>
      <c r="L31" s="1"/>
      <c r="M31" s="1"/>
      <c r="N31" s="1"/>
      <c r="O31" s="1"/>
      <c r="P31" s="1"/>
      <c r="Q31" s="9"/>
    </row>
    <row r="32" spans="1:17" x14ac:dyDescent="0.25">
      <c r="A32" s="8"/>
      <c r="B32" s="1"/>
      <c r="C32" s="1"/>
      <c r="D32" s="1"/>
      <c r="E32" s="1"/>
      <c r="F32" s="1"/>
      <c r="G32" s="1"/>
      <c r="H32" s="1"/>
      <c r="I32" s="1"/>
      <c r="J32" s="1"/>
      <c r="K32" s="1"/>
      <c r="L32" s="1"/>
      <c r="M32" s="1"/>
      <c r="N32" s="1"/>
      <c r="O32" s="1"/>
      <c r="P32" s="1"/>
      <c r="Q32" s="9"/>
    </row>
    <row r="33" spans="1:17" x14ac:dyDescent="0.25">
      <c r="A33" s="8"/>
      <c r="B33" s="1"/>
      <c r="C33" s="1"/>
      <c r="D33" s="1"/>
      <c r="E33" s="1"/>
      <c r="F33" s="1"/>
      <c r="G33" s="1"/>
      <c r="H33" s="1"/>
      <c r="I33" s="1"/>
      <c r="J33" s="1"/>
      <c r="K33" s="1"/>
      <c r="L33" s="1"/>
      <c r="M33" s="1"/>
      <c r="N33" s="1"/>
      <c r="O33" s="1"/>
      <c r="P33" s="1"/>
      <c r="Q33" s="9"/>
    </row>
    <row r="34" spans="1:17" ht="15.75" thickBot="1" x14ac:dyDescent="0.3">
      <c r="A34" s="10"/>
      <c r="B34" s="4"/>
      <c r="C34" s="4"/>
      <c r="D34" s="4"/>
      <c r="E34" s="4"/>
      <c r="F34" s="4"/>
      <c r="G34" s="4"/>
      <c r="H34" s="4"/>
      <c r="I34" s="4"/>
      <c r="J34" s="4"/>
      <c r="K34" s="4"/>
      <c r="L34" s="4"/>
      <c r="M34" s="4"/>
      <c r="N34" s="4"/>
      <c r="O34" s="4"/>
      <c r="P34" s="4"/>
      <c r="Q34" s="11"/>
    </row>
    <row r="35" spans="1:17" x14ac:dyDescent="0.25">
      <c r="A35" s="8"/>
      <c r="B35" s="1"/>
      <c r="C35" s="1"/>
      <c r="D35" s="1"/>
      <c r="E35" s="1"/>
      <c r="F35" s="1"/>
      <c r="G35" s="1"/>
      <c r="H35" s="1"/>
      <c r="I35" s="1"/>
      <c r="J35" s="1"/>
      <c r="K35" s="1"/>
      <c r="L35" s="1"/>
      <c r="M35" s="1"/>
      <c r="N35" s="1"/>
      <c r="O35" s="1"/>
      <c r="P35" s="1"/>
      <c r="Q35" s="1"/>
    </row>
    <row r="36" spans="1:17" x14ac:dyDescent="0.25">
      <c r="A36" s="8"/>
      <c r="B36" s="1"/>
      <c r="C36" s="1"/>
      <c r="D36" s="1"/>
      <c r="E36" s="1"/>
      <c r="F36" s="1"/>
      <c r="G36" s="1"/>
      <c r="H36" s="1"/>
      <c r="I36" s="1"/>
      <c r="J36" s="1"/>
      <c r="K36" s="1"/>
      <c r="L36" s="1"/>
      <c r="M36" s="1"/>
      <c r="N36" s="1"/>
      <c r="O36" s="1"/>
      <c r="P36" s="1"/>
      <c r="Q36" s="1"/>
    </row>
    <row r="37" spans="1:17" x14ac:dyDescent="0.25">
      <c r="A37" s="8"/>
      <c r="B37" s="1"/>
      <c r="C37" s="1"/>
      <c r="D37" s="1"/>
      <c r="E37" s="1"/>
      <c r="F37" s="1"/>
      <c r="G37" s="1"/>
      <c r="H37" s="1"/>
      <c r="I37" s="1"/>
      <c r="J37" s="1"/>
      <c r="K37" s="1"/>
      <c r="L37" s="1"/>
      <c r="M37" s="1"/>
      <c r="N37" s="1"/>
      <c r="O37" s="1"/>
      <c r="P37" s="1"/>
      <c r="Q37" s="1"/>
    </row>
    <row r="38" spans="1:17" x14ac:dyDescent="0.25">
      <c r="A38" s="8"/>
      <c r="B38" s="1"/>
      <c r="C38" s="1"/>
      <c r="D38" s="1"/>
      <c r="E38" s="1"/>
      <c r="F38" s="1"/>
      <c r="G38" s="1"/>
      <c r="H38" s="1"/>
      <c r="I38" s="1"/>
      <c r="J38" s="1"/>
      <c r="K38" s="1"/>
      <c r="L38" s="1"/>
      <c r="M38" s="1"/>
      <c r="N38" s="1"/>
      <c r="O38" s="1"/>
      <c r="P38" s="1"/>
      <c r="Q38" s="1"/>
    </row>
    <row r="39" spans="1:17" x14ac:dyDescent="0.25">
      <c r="A39" s="8"/>
      <c r="B39" s="1"/>
      <c r="C39" s="1"/>
      <c r="D39" s="1"/>
      <c r="E39" s="1"/>
      <c r="F39" s="1"/>
      <c r="G39" s="1"/>
      <c r="H39" s="1"/>
      <c r="I39" s="1"/>
      <c r="J39" s="1"/>
      <c r="K39" s="1"/>
      <c r="L39" s="1"/>
      <c r="M39" s="1"/>
      <c r="N39" s="1"/>
      <c r="O39" s="1"/>
      <c r="P39" s="1"/>
      <c r="Q39" s="1"/>
    </row>
    <row r="40" spans="1:17" x14ac:dyDescent="0.25">
      <c r="A40" s="8"/>
      <c r="B40" s="1"/>
      <c r="C40" s="1"/>
      <c r="D40" s="1"/>
      <c r="E40" s="1"/>
      <c r="F40" s="1"/>
      <c r="G40" s="1"/>
      <c r="H40" s="1"/>
      <c r="I40" s="1"/>
      <c r="J40" s="1"/>
      <c r="K40" s="1"/>
      <c r="L40" s="1"/>
      <c r="M40" s="1"/>
      <c r="N40" s="1"/>
      <c r="O40" s="1"/>
      <c r="P40" s="1"/>
      <c r="Q40" s="1"/>
    </row>
    <row r="41" spans="1:17" x14ac:dyDescent="0.25">
      <c r="A41" s="8"/>
      <c r="B41" s="1"/>
      <c r="C41" s="1"/>
      <c r="D41" s="1"/>
      <c r="E41" s="1"/>
      <c r="F41" s="1"/>
      <c r="G41" s="1"/>
      <c r="H41" s="1"/>
      <c r="I41" s="1"/>
      <c r="J41" s="1"/>
      <c r="K41" s="1"/>
      <c r="L41" s="1"/>
      <c r="M41" s="1"/>
      <c r="N41" s="1"/>
      <c r="O41" s="1"/>
      <c r="P41" s="1"/>
      <c r="Q41" s="1"/>
    </row>
    <row r="42" spans="1:17" x14ac:dyDescent="0.25">
      <c r="A42" s="8"/>
      <c r="B42" s="1"/>
      <c r="C42" s="1"/>
      <c r="D42" s="1"/>
      <c r="E42" s="1"/>
      <c r="F42" s="1"/>
      <c r="G42" s="1"/>
      <c r="H42" s="1"/>
      <c r="I42" s="1"/>
      <c r="J42" s="1"/>
      <c r="K42" s="1"/>
      <c r="L42" s="1"/>
      <c r="M42" s="1"/>
      <c r="N42" s="1"/>
      <c r="O42" s="1"/>
      <c r="P42" s="1"/>
      <c r="Q42" s="1"/>
    </row>
    <row r="43" spans="1:17" x14ac:dyDescent="0.25">
      <c r="A43" s="8"/>
      <c r="B43" s="1"/>
      <c r="C43" s="1"/>
      <c r="D43" s="1"/>
      <c r="E43" s="1"/>
      <c r="F43" s="1"/>
      <c r="G43" s="1"/>
      <c r="H43" s="1"/>
      <c r="I43" s="1"/>
      <c r="J43" s="1"/>
      <c r="K43" s="1"/>
      <c r="L43" s="1"/>
      <c r="M43" s="1"/>
      <c r="N43" s="1"/>
      <c r="O43" s="1"/>
      <c r="P43" s="1"/>
      <c r="Q43" s="1"/>
    </row>
    <row r="44" spans="1:17" x14ac:dyDescent="0.25">
      <c r="A44" s="8"/>
      <c r="B44" s="1"/>
      <c r="C44" s="1"/>
      <c r="D44" s="1"/>
      <c r="E44" s="1"/>
      <c r="F44" s="1"/>
      <c r="G44" s="1"/>
      <c r="H44" s="1"/>
      <c r="I44" s="1"/>
      <c r="J44" s="1"/>
      <c r="K44" s="1"/>
      <c r="L44" s="1"/>
      <c r="M44" s="1"/>
      <c r="N44" s="1"/>
      <c r="O44" s="1"/>
      <c r="P44" s="1"/>
      <c r="Q44" s="1"/>
    </row>
    <row r="45" spans="1:17" x14ac:dyDescent="0.25">
      <c r="A45" s="8"/>
      <c r="B45" s="1"/>
      <c r="C45" s="1"/>
      <c r="D45" s="1"/>
      <c r="E45" s="1"/>
      <c r="F45" s="1"/>
      <c r="G45" s="1"/>
      <c r="H45" s="1"/>
      <c r="I45" s="1"/>
      <c r="J45" s="1"/>
      <c r="K45" s="1"/>
      <c r="L45" s="1"/>
      <c r="M45" s="1"/>
      <c r="N45" s="1"/>
      <c r="O45" s="1"/>
      <c r="P45" s="1"/>
      <c r="Q45" s="1"/>
    </row>
    <row r="46" spans="1:17" x14ac:dyDescent="0.25">
      <c r="A46" s="8"/>
      <c r="B46" s="1"/>
      <c r="C46" s="1"/>
      <c r="D46" s="1"/>
      <c r="E46" s="1"/>
      <c r="F46" s="1"/>
      <c r="G46" s="1"/>
      <c r="H46" s="1"/>
      <c r="I46" s="1"/>
      <c r="J46" s="1"/>
      <c r="K46" s="1"/>
      <c r="L46" s="1"/>
      <c r="M46" s="1"/>
      <c r="N46" s="1"/>
      <c r="O46" s="1"/>
      <c r="P46" s="1"/>
      <c r="Q46" s="1"/>
    </row>
    <row r="47" spans="1:17" x14ac:dyDescent="0.25">
      <c r="A47" s="8"/>
      <c r="B47" s="1"/>
      <c r="C47" s="1"/>
      <c r="D47" s="1"/>
      <c r="E47" s="1"/>
      <c r="F47" s="1"/>
      <c r="G47" s="1"/>
      <c r="H47" s="1"/>
      <c r="I47" s="1"/>
      <c r="J47" s="1"/>
      <c r="K47" s="1"/>
      <c r="L47" s="1"/>
      <c r="M47" s="1"/>
      <c r="N47" s="1"/>
      <c r="O47" s="1"/>
      <c r="P47" s="1"/>
      <c r="Q47" s="1"/>
    </row>
    <row r="48" spans="1:17" x14ac:dyDescent="0.25">
      <c r="A48" s="8"/>
      <c r="B48" s="1"/>
      <c r="C48" s="1"/>
      <c r="D48" s="1"/>
      <c r="E48" s="1"/>
      <c r="F48" s="1"/>
      <c r="G48" s="1"/>
      <c r="H48" s="1"/>
      <c r="I48" s="1"/>
      <c r="J48" s="1"/>
      <c r="K48" s="1"/>
      <c r="L48" s="1"/>
      <c r="M48" s="1"/>
      <c r="N48" s="1"/>
      <c r="O48" s="1"/>
      <c r="P48" s="1"/>
      <c r="Q48" s="1"/>
    </row>
    <row r="49" spans="1:17" x14ac:dyDescent="0.25">
      <c r="A49" s="8"/>
      <c r="B49" s="1"/>
      <c r="C49" s="1"/>
      <c r="D49" s="1"/>
      <c r="E49" s="1"/>
      <c r="F49" s="1"/>
      <c r="G49" s="1"/>
      <c r="H49" s="1"/>
      <c r="I49" s="1"/>
      <c r="J49" s="1"/>
      <c r="K49" s="1"/>
      <c r="L49" s="1"/>
      <c r="M49" s="1"/>
      <c r="N49" s="1"/>
      <c r="O49" s="1"/>
      <c r="P49" s="1"/>
      <c r="Q49" s="1"/>
    </row>
    <row r="50" spans="1:17" x14ac:dyDescent="0.25">
      <c r="A50" s="8"/>
      <c r="B50" s="1"/>
      <c r="C50" s="1"/>
      <c r="D50" s="1"/>
      <c r="E50" s="1"/>
      <c r="F50" s="1"/>
      <c r="G50" s="1"/>
      <c r="H50" s="1"/>
      <c r="I50" s="1"/>
      <c r="J50" s="1"/>
      <c r="K50" s="1"/>
      <c r="L50" s="1"/>
      <c r="M50" s="1"/>
      <c r="N50" s="1"/>
      <c r="O50" s="1"/>
      <c r="P50" s="1"/>
      <c r="Q50" s="1"/>
    </row>
    <row r="51" spans="1:17" x14ac:dyDescent="0.25">
      <c r="A51" s="8"/>
      <c r="B51" s="1"/>
      <c r="C51" s="1"/>
      <c r="D51" s="1"/>
      <c r="E51" s="1"/>
      <c r="F51" s="1"/>
      <c r="G51" s="1"/>
      <c r="H51" s="1"/>
      <c r="I51" s="1"/>
      <c r="J51" s="1"/>
      <c r="K51" s="1"/>
      <c r="L51" s="1"/>
      <c r="M51" s="1"/>
      <c r="N51" s="1"/>
      <c r="O51" s="1"/>
      <c r="P51" s="1"/>
      <c r="Q51" s="1"/>
    </row>
    <row r="52" spans="1:17" x14ac:dyDescent="0.25">
      <c r="A52" s="8"/>
      <c r="B52" s="1"/>
      <c r="C52" s="1"/>
      <c r="D52" s="1"/>
      <c r="E52" s="1"/>
      <c r="F52" s="1"/>
      <c r="G52" s="1"/>
      <c r="H52" s="1"/>
      <c r="I52" s="1"/>
      <c r="J52" s="1"/>
      <c r="K52" s="1"/>
      <c r="L52" s="1"/>
      <c r="M52" s="1"/>
      <c r="N52" s="1"/>
      <c r="O52" s="1"/>
      <c r="P52" s="1"/>
      <c r="Q52" s="1"/>
    </row>
    <row r="53" spans="1:17" x14ac:dyDescent="0.25">
      <c r="A53" s="8"/>
      <c r="B53" s="1"/>
      <c r="C53" s="1"/>
      <c r="D53" s="1"/>
      <c r="E53" s="1"/>
      <c r="F53" s="1"/>
      <c r="G53" s="1"/>
      <c r="H53" s="1"/>
      <c r="I53" s="1"/>
      <c r="J53" s="1"/>
      <c r="K53" s="1"/>
      <c r="L53" s="1"/>
      <c r="M53" s="1"/>
      <c r="N53" s="1"/>
      <c r="O53" s="1"/>
      <c r="P53" s="1"/>
      <c r="Q53" s="1"/>
    </row>
    <row r="54" spans="1:17" x14ac:dyDescent="0.25">
      <c r="A54" s="8"/>
      <c r="B54" s="1"/>
      <c r="C54" s="1"/>
      <c r="D54" s="1"/>
      <c r="E54" s="1"/>
      <c r="F54" s="1"/>
      <c r="G54" s="1"/>
      <c r="H54" s="1"/>
      <c r="I54" s="1"/>
      <c r="J54" s="1"/>
      <c r="K54" s="1"/>
      <c r="L54" s="1"/>
      <c r="M54" s="1"/>
      <c r="N54" s="1"/>
      <c r="O54" s="1"/>
      <c r="P54" s="1"/>
      <c r="Q54" s="1"/>
    </row>
    <row r="55" spans="1:17" x14ac:dyDescent="0.25">
      <c r="A55" s="8"/>
      <c r="B55" s="1"/>
      <c r="C55" s="1"/>
      <c r="D55" s="1"/>
      <c r="E55" s="1"/>
      <c r="F55" s="1"/>
      <c r="G55" s="1"/>
      <c r="H55" s="1"/>
      <c r="I55" s="1"/>
      <c r="J55" s="1"/>
      <c r="K55" s="1"/>
      <c r="L55" s="1"/>
      <c r="M55" s="1"/>
      <c r="N55" s="1"/>
      <c r="O55" s="1"/>
      <c r="P55" s="1"/>
      <c r="Q55" s="1"/>
    </row>
    <row r="56" spans="1:17" x14ac:dyDescent="0.25">
      <c r="A56" s="8"/>
      <c r="B56" s="1"/>
      <c r="C56" s="1"/>
      <c r="D56" s="1"/>
      <c r="E56" s="1"/>
      <c r="F56" s="1"/>
      <c r="G56" s="1"/>
      <c r="H56" s="1"/>
      <c r="I56" s="1"/>
      <c r="J56" s="1"/>
      <c r="K56" s="1"/>
      <c r="L56" s="1"/>
      <c r="M56" s="1"/>
      <c r="N56" s="1"/>
      <c r="O56" s="1"/>
      <c r="P56" s="1"/>
      <c r="Q56" s="1"/>
    </row>
    <row r="57" spans="1:17" x14ac:dyDescent="0.25">
      <c r="A57" s="8"/>
      <c r="B57" s="1"/>
      <c r="C57" s="1"/>
      <c r="D57" s="1"/>
      <c r="E57" s="1"/>
      <c r="F57" s="1"/>
      <c r="G57" s="1"/>
      <c r="H57" s="1"/>
      <c r="I57" s="1"/>
      <c r="J57" s="1"/>
      <c r="K57" s="1"/>
      <c r="L57" s="1"/>
      <c r="M57" s="1"/>
      <c r="N57" s="1"/>
      <c r="O57" s="1"/>
      <c r="P57" s="1"/>
      <c r="Q57" s="1"/>
    </row>
    <row r="58" spans="1:17" x14ac:dyDescent="0.25">
      <c r="A58" s="8"/>
      <c r="B58" s="1"/>
      <c r="C58" s="1"/>
      <c r="D58" s="1"/>
      <c r="E58" s="1"/>
      <c r="F58" s="1"/>
      <c r="G58" s="1"/>
      <c r="H58" s="1"/>
      <c r="I58" s="1"/>
      <c r="J58" s="1"/>
      <c r="K58" s="1"/>
      <c r="L58" s="1"/>
      <c r="M58" s="1"/>
      <c r="N58" s="1"/>
      <c r="O58" s="1"/>
      <c r="P58" s="1"/>
      <c r="Q58" s="1"/>
    </row>
    <row r="59" spans="1:17" x14ac:dyDescent="0.25">
      <c r="A59" s="8"/>
      <c r="B59" s="1"/>
      <c r="C59" s="1"/>
      <c r="D59" s="1"/>
      <c r="E59" s="1"/>
      <c r="F59" s="1"/>
      <c r="G59" s="1"/>
      <c r="H59" s="1"/>
      <c r="I59" s="1"/>
      <c r="J59" s="1"/>
      <c r="K59" s="1"/>
      <c r="L59" s="1"/>
      <c r="M59" s="1"/>
      <c r="N59" s="1"/>
      <c r="O59" s="1"/>
      <c r="P59" s="1"/>
      <c r="Q59" s="1"/>
    </row>
    <row r="60" spans="1:17" x14ac:dyDescent="0.25">
      <c r="A60" s="8"/>
      <c r="B60" s="1"/>
      <c r="C60" s="1"/>
      <c r="D60" s="1"/>
      <c r="E60" s="1"/>
      <c r="F60" s="1"/>
      <c r="G60" s="1"/>
      <c r="H60" s="1"/>
      <c r="I60" s="1"/>
      <c r="J60" s="1"/>
      <c r="K60" s="1"/>
      <c r="L60" s="1"/>
      <c r="M60" s="1"/>
      <c r="N60" s="1"/>
      <c r="O60" s="1"/>
      <c r="P60" s="1"/>
      <c r="Q60" s="1"/>
    </row>
    <row r="61" spans="1:17" x14ac:dyDescent="0.25">
      <c r="A61" s="8"/>
      <c r="B61" s="1"/>
      <c r="C61" s="1"/>
      <c r="D61" s="1"/>
      <c r="E61" s="1"/>
      <c r="F61" s="1"/>
      <c r="G61" s="1"/>
      <c r="H61" s="1"/>
      <c r="I61" s="1"/>
      <c r="J61" s="1"/>
      <c r="K61" s="1"/>
      <c r="L61" s="1"/>
      <c r="M61" s="1"/>
      <c r="N61" s="1"/>
      <c r="O61" s="1"/>
      <c r="P61" s="1"/>
      <c r="Q61" s="1"/>
    </row>
    <row r="62" spans="1:17" x14ac:dyDescent="0.25">
      <c r="A62" s="8"/>
      <c r="B62" s="1"/>
      <c r="C62" s="1"/>
      <c r="D62" s="1"/>
      <c r="E62" s="1"/>
      <c r="F62" s="1"/>
      <c r="G62" s="1"/>
      <c r="H62" s="1"/>
      <c r="I62" s="1"/>
      <c r="J62" s="1"/>
      <c r="K62" s="1"/>
      <c r="L62" s="1"/>
      <c r="M62" s="1"/>
      <c r="N62" s="1"/>
      <c r="O62" s="1"/>
      <c r="P62" s="1"/>
      <c r="Q62" s="1"/>
    </row>
    <row r="63" spans="1:17" x14ac:dyDescent="0.25">
      <c r="A63" s="8"/>
      <c r="B63" s="1"/>
      <c r="C63" s="1"/>
      <c r="D63" s="1"/>
      <c r="E63" s="1"/>
      <c r="F63" s="1"/>
      <c r="G63" s="1"/>
      <c r="H63" s="1"/>
      <c r="I63" s="1"/>
      <c r="J63" s="1"/>
      <c r="K63" s="1"/>
      <c r="L63" s="1"/>
      <c r="M63" s="1"/>
      <c r="N63" s="1"/>
      <c r="O63" s="1"/>
      <c r="P63" s="1"/>
      <c r="Q63" s="1"/>
    </row>
    <row r="64" spans="1:17" x14ac:dyDescent="0.25">
      <c r="A64" s="8"/>
      <c r="B64" s="1"/>
      <c r="C64" s="1"/>
      <c r="D64" s="1"/>
      <c r="E64" s="1"/>
      <c r="F64" s="1"/>
      <c r="G64" s="1"/>
      <c r="H64" s="1"/>
      <c r="I64" s="1"/>
      <c r="J64" s="1"/>
      <c r="K64" s="1"/>
      <c r="L64" s="1"/>
      <c r="M64" s="1"/>
      <c r="N64" s="1"/>
      <c r="O64" s="1"/>
      <c r="P64" s="1"/>
      <c r="Q64" s="1"/>
    </row>
    <row r="65" spans="1:17" x14ac:dyDescent="0.25">
      <c r="A65" s="8"/>
      <c r="B65" s="1"/>
      <c r="C65" s="1"/>
      <c r="D65" s="1"/>
      <c r="E65" s="1"/>
      <c r="F65" s="1"/>
      <c r="G65" s="1"/>
      <c r="H65" s="1"/>
      <c r="I65" s="1"/>
      <c r="J65" s="1"/>
      <c r="K65" s="1"/>
      <c r="L65" s="1"/>
      <c r="M65" s="1"/>
      <c r="N65" s="1"/>
      <c r="O65" s="1"/>
      <c r="P65" s="1"/>
      <c r="Q65" s="1"/>
    </row>
    <row r="66" spans="1:17" x14ac:dyDescent="0.25">
      <c r="A66" s="8"/>
      <c r="B66" s="1"/>
      <c r="C66" s="1"/>
      <c r="D66" s="1"/>
      <c r="E66" s="1"/>
      <c r="F66" s="1"/>
      <c r="G66" s="1"/>
      <c r="H66" s="1"/>
      <c r="I66" s="1"/>
      <c r="J66" s="1"/>
      <c r="K66" s="1"/>
      <c r="L66" s="1"/>
      <c r="M66" s="1"/>
      <c r="N66" s="1"/>
      <c r="O66" s="1"/>
      <c r="P66" s="1"/>
      <c r="Q66" s="1"/>
    </row>
    <row r="67" spans="1:17" x14ac:dyDescent="0.25">
      <c r="A67" s="8"/>
      <c r="B67" s="1"/>
      <c r="C67" s="1"/>
      <c r="D67" s="1"/>
      <c r="E67" s="1"/>
      <c r="F67" s="1"/>
      <c r="G67" s="1"/>
      <c r="H67" s="1"/>
      <c r="I67" s="1"/>
      <c r="J67" s="1"/>
      <c r="K67" s="1"/>
      <c r="L67" s="1"/>
      <c r="M67" s="1"/>
      <c r="N67" s="1"/>
      <c r="O67" s="1"/>
      <c r="P67" s="1"/>
      <c r="Q67" s="1"/>
    </row>
    <row r="68" spans="1:17" x14ac:dyDescent="0.25">
      <c r="A68" s="8"/>
      <c r="B68" s="1"/>
      <c r="C68" s="1"/>
      <c r="D68" s="1"/>
      <c r="E68" s="1"/>
      <c r="F68" s="1"/>
      <c r="G68" s="1"/>
      <c r="H68" s="1"/>
      <c r="I68" s="1"/>
      <c r="J68" s="1"/>
      <c r="K68" s="1"/>
      <c r="L68" s="1"/>
      <c r="M68" s="1"/>
      <c r="N68" s="1"/>
      <c r="O68" s="1"/>
      <c r="P68" s="1"/>
      <c r="Q68" s="1"/>
    </row>
    <row r="69" spans="1:17" x14ac:dyDescent="0.25">
      <c r="A69" s="8"/>
      <c r="B69" s="1"/>
      <c r="C69" s="1"/>
      <c r="D69" s="1"/>
      <c r="E69" s="1"/>
      <c r="F69" s="1"/>
      <c r="G69" s="1"/>
      <c r="H69" s="1"/>
      <c r="I69" s="1"/>
      <c r="J69" s="1"/>
      <c r="K69" s="1"/>
      <c r="L69" s="1"/>
      <c r="M69" s="1"/>
      <c r="N69" s="1"/>
      <c r="O69" s="1"/>
      <c r="P69" s="1"/>
      <c r="Q69" s="1"/>
    </row>
    <row r="70" spans="1:17" x14ac:dyDescent="0.25">
      <c r="A70" s="8"/>
      <c r="B70" s="1"/>
      <c r="C70" s="1"/>
      <c r="D70" s="1"/>
      <c r="E70" s="1"/>
      <c r="F70" s="1"/>
      <c r="G70" s="1"/>
      <c r="H70" s="1"/>
      <c r="I70" s="1"/>
      <c r="J70" s="1"/>
      <c r="K70" s="1"/>
      <c r="L70" s="1"/>
      <c r="M70" s="1"/>
      <c r="N70" s="1"/>
      <c r="O70" s="1"/>
      <c r="P70" s="1"/>
      <c r="Q70" s="1"/>
    </row>
    <row r="71" spans="1:17" x14ac:dyDescent="0.25">
      <c r="A71" s="8"/>
      <c r="B71" s="1"/>
      <c r="C71" s="1"/>
      <c r="D71" s="1"/>
      <c r="E71" s="1"/>
      <c r="F71" s="1"/>
      <c r="G71" s="1"/>
      <c r="H71" s="1"/>
      <c r="I71" s="1"/>
      <c r="J71" s="1"/>
      <c r="K71" s="1"/>
      <c r="L71" s="1"/>
      <c r="M71" s="1"/>
      <c r="N71" s="1"/>
      <c r="O71" s="1"/>
      <c r="P71" s="1"/>
      <c r="Q71" s="1"/>
    </row>
    <row r="72" spans="1:17" x14ac:dyDescent="0.25">
      <c r="A72" s="8"/>
      <c r="B72" s="1"/>
      <c r="C72" s="1"/>
      <c r="D72" s="1"/>
      <c r="E72" s="1"/>
      <c r="F72" s="1"/>
      <c r="G72" s="1"/>
      <c r="H72" s="1"/>
      <c r="I72" s="1"/>
      <c r="J72" s="1"/>
      <c r="K72" s="1"/>
      <c r="L72" s="1"/>
      <c r="M72" s="1"/>
      <c r="N72" s="1"/>
      <c r="O72" s="1"/>
      <c r="P72" s="1"/>
      <c r="Q72" s="1"/>
    </row>
    <row r="73" spans="1:17" x14ac:dyDescent="0.25">
      <c r="A73" s="8"/>
      <c r="B73" s="1"/>
      <c r="C73" s="1"/>
      <c r="D73" s="1"/>
      <c r="E73" s="1"/>
      <c r="F73" s="1"/>
      <c r="G73" s="1"/>
      <c r="H73" s="1"/>
      <c r="I73" s="1"/>
      <c r="J73" s="1"/>
      <c r="K73" s="1"/>
      <c r="L73" s="1"/>
      <c r="M73" s="1"/>
      <c r="N73" s="1"/>
      <c r="O73" s="1"/>
      <c r="P73" s="1"/>
      <c r="Q73" s="1"/>
    </row>
    <row r="74" spans="1:17" x14ac:dyDescent="0.25">
      <c r="A74" s="8"/>
      <c r="B74" s="1"/>
      <c r="C74" s="1"/>
      <c r="D74" s="1"/>
      <c r="E74" s="1"/>
      <c r="F74" s="1"/>
      <c r="G74" s="1"/>
      <c r="H74" s="1"/>
      <c r="I74" s="1"/>
      <c r="J74" s="1"/>
      <c r="K74" s="1"/>
      <c r="L74" s="1"/>
      <c r="M74" s="1"/>
      <c r="N74" s="1"/>
      <c r="O74" s="1"/>
      <c r="P74" s="1"/>
      <c r="Q74" s="1"/>
    </row>
    <row r="75" spans="1:17" x14ac:dyDescent="0.25">
      <c r="A75" s="8"/>
      <c r="B75" s="1"/>
      <c r="C75" s="1"/>
      <c r="D75" s="1"/>
      <c r="E75" s="1"/>
      <c r="F75" s="1"/>
      <c r="G75" s="1"/>
      <c r="H75" s="1"/>
      <c r="I75" s="1"/>
      <c r="J75" s="1"/>
      <c r="K75" s="1"/>
      <c r="L75" s="1"/>
      <c r="M75" s="1"/>
      <c r="N75" s="1"/>
      <c r="O75" s="1"/>
      <c r="P75" s="1"/>
      <c r="Q75" s="1"/>
    </row>
    <row r="76" spans="1:17" x14ac:dyDescent="0.25">
      <c r="A76" s="8"/>
      <c r="B76" s="1"/>
      <c r="C76" s="1"/>
      <c r="D76" s="1"/>
      <c r="E76" s="1"/>
      <c r="F76" s="1"/>
      <c r="G76" s="1"/>
      <c r="H76" s="1"/>
      <c r="I76" s="1"/>
      <c r="J76" s="1"/>
      <c r="K76" s="1"/>
      <c r="L76" s="1"/>
      <c r="M76" s="1"/>
      <c r="N76" s="1"/>
      <c r="O76" s="1"/>
      <c r="P76" s="1"/>
      <c r="Q76" s="1"/>
    </row>
    <row r="77" spans="1:17" x14ac:dyDescent="0.25">
      <c r="A77" s="8"/>
      <c r="B77" s="1"/>
      <c r="C77" s="1"/>
      <c r="D77" s="1"/>
      <c r="E77" s="1"/>
      <c r="F77" s="1"/>
      <c r="G77" s="1"/>
      <c r="H77" s="1"/>
      <c r="I77" s="1"/>
      <c r="J77" s="1"/>
      <c r="K77" s="1"/>
      <c r="L77" s="1"/>
      <c r="M77" s="1"/>
      <c r="N77" s="1"/>
      <c r="O77" s="1"/>
      <c r="P77" s="1"/>
      <c r="Q77" s="1"/>
    </row>
    <row r="78" spans="1:17" x14ac:dyDescent="0.25">
      <c r="A78" s="8"/>
      <c r="B78" s="1"/>
      <c r="C78" s="1"/>
      <c r="D78" s="1"/>
      <c r="E78" s="1"/>
      <c r="F78" s="1"/>
      <c r="G78" s="1"/>
      <c r="H78" s="1"/>
      <c r="I78" s="1"/>
      <c r="J78" s="1"/>
      <c r="K78" s="1"/>
      <c r="L78" s="1"/>
      <c r="M78" s="1"/>
      <c r="N78" s="1"/>
      <c r="O78" s="1"/>
      <c r="P78" s="1"/>
      <c r="Q78" s="1"/>
    </row>
    <row r="79" spans="1:17" x14ac:dyDescent="0.25">
      <c r="A79" s="8"/>
      <c r="B79" s="1"/>
      <c r="C79" s="1"/>
      <c r="D79" s="1"/>
      <c r="E79" s="1"/>
      <c r="F79" s="1"/>
      <c r="G79" s="1"/>
      <c r="H79" s="1"/>
      <c r="I79" s="1"/>
      <c r="J79" s="1"/>
      <c r="K79" s="1"/>
      <c r="L79" s="1"/>
      <c r="M79" s="1"/>
      <c r="N79" s="1"/>
      <c r="O79" s="1"/>
      <c r="P79" s="1"/>
      <c r="Q79" s="1"/>
    </row>
    <row r="80" spans="1:17" x14ac:dyDescent="0.25">
      <c r="A80" s="8"/>
      <c r="B80" s="1"/>
      <c r="C80" s="1"/>
      <c r="D80" s="1"/>
      <c r="E80" s="1"/>
      <c r="F80" s="1"/>
      <c r="G80" s="1"/>
      <c r="H80" s="1"/>
      <c r="I80" s="1"/>
      <c r="J80" s="1"/>
      <c r="K80" s="1"/>
      <c r="L80" s="1"/>
      <c r="M80" s="1"/>
      <c r="N80" s="1"/>
      <c r="O80" s="1"/>
      <c r="P80" s="1"/>
      <c r="Q80" s="1"/>
    </row>
    <row r="81" spans="1:17" x14ac:dyDescent="0.25">
      <c r="A81" s="8"/>
      <c r="B81" s="1"/>
      <c r="C81" s="1"/>
      <c r="D81" s="1"/>
      <c r="E81" s="1"/>
      <c r="F81" s="1"/>
      <c r="G81" s="1"/>
      <c r="H81" s="1"/>
      <c r="I81" s="1"/>
      <c r="J81" s="1"/>
      <c r="K81" s="1"/>
      <c r="L81" s="1"/>
      <c r="M81" s="1"/>
      <c r="N81" s="1"/>
      <c r="O81" s="1"/>
      <c r="P81" s="1"/>
      <c r="Q81" s="1"/>
    </row>
    <row r="82" spans="1:17" x14ac:dyDescent="0.25">
      <c r="A82" s="8"/>
      <c r="B82" s="1"/>
      <c r="C82" s="1"/>
      <c r="D82" s="1"/>
      <c r="E82" s="1"/>
      <c r="F82" s="1"/>
      <c r="G82" s="1"/>
      <c r="H82" s="1"/>
      <c r="I82" s="1"/>
      <c r="J82" s="1"/>
      <c r="K82" s="1"/>
      <c r="L82" s="1"/>
      <c r="M82" s="1"/>
      <c r="N82" s="1"/>
      <c r="O82" s="1"/>
      <c r="P82" s="1"/>
      <c r="Q82" s="1"/>
    </row>
    <row r="83" spans="1:17" x14ac:dyDescent="0.25">
      <c r="A83" s="8"/>
      <c r="B83" s="1"/>
      <c r="C83" s="1"/>
      <c r="D83" s="1"/>
      <c r="E83" s="1"/>
      <c r="F83" s="1"/>
      <c r="G83" s="1"/>
      <c r="H83" s="1"/>
      <c r="I83" s="1"/>
      <c r="J83" s="1"/>
      <c r="K83" s="1"/>
      <c r="L83" s="1"/>
      <c r="M83" s="1"/>
      <c r="N83" s="1"/>
      <c r="O83" s="1"/>
      <c r="P83" s="1"/>
      <c r="Q83" s="1"/>
    </row>
    <row r="84" spans="1:17" x14ac:dyDescent="0.25">
      <c r="A84" s="8"/>
      <c r="B84" s="1"/>
      <c r="C84" s="1"/>
      <c r="D84" s="1"/>
      <c r="E84" s="1"/>
      <c r="F84" s="1"/>
      <c r="G84" s="1"/>
      <c r="H84" s="1"/>
      <c r="I84" s="1"/>
      <c r="J84" s="1"/>
      <c r="K84" s="1"/>
      <c r="L84" s="1"/>
      <c r="M84" s="1"/>
      <c r="N84" s="1"/>
      <c r="O84" s="1"/>
      <c r="P84" s="1"/>
      <c r="Q84" s="1"/>
    </row>
    <row r="85" spans="1:17" x14ac:dyDescent="0.25">
      <c r="A85" s="8"/>
      <c r="B85" s="1"/>
      <c r="C85" s="1"/>
      <c r="D85" s="1"/>
      <c r="E85" s="1"/>
      <c r="F85" s="1"/>
      <c r="G85" s="1"/>
      <c r="H85" s="1"/>
      <c r="I85" s="1"/>
      <c r="J85" s="1"/>
      <c r="K85" s="1"/>
      <c r="L85" s="1"/>
      <c r="M85" s="1"/>
      <c r="N85" s="1"/>
      <c r="O85" s="1"/>
      <c r="P85" s="1"/>
      <c r="Q85" s="1"/>
    </row>
    <row r="86" spans="1:17" x14ac:dyDescent="0.25">
      <c r="A86" s="8"/>
      <c r="B86" s="1"/>
      <c r="C86" s="1"/>
      <c r="D86" s="1"/>
      <c r="E86" s="1"/>
      <c r="F86" s="1"/>
      <c r="G86" s="1"/>
      <c r="H86" s="1"/>
      <c r="I86" s="1"/>
      <c r="J86" s="1"/>
      <c r="K86" s="1"/>
      <c r="L86" s="1"/>
      <c r="M86" s="1"/>
      <c r="N86" s="1"/>
      <c r="O86" s="1"/>
      <c r="P86" s="1"/>
      <c r="Q86" s="1"/>
    </row>
    <row r="87" spans="1:17" x14ac:dyDescent="0.25">
      <c r="A87" s="8"/>
      <c r="B87" s="1"/>
      <c r="C87" s="1"/>
      <c r="D87" s="1"/>
      <c r="E87" s="1"/>
      <c r="F87" s="1"/>
      <c r="G87" s="1"/>
      <c r="H87" s="1"/>
      <c r="I87" s="1"/>
      <c r="J87" s="1"/>
      <c r="K87" s="1"/>
      <c r="L87" s="1"/>
      <c r="M87" s="1"/>
      <c r="N87" s="1"/>
      <c r="O87" s="1"/>
      <c r="P87" s="1"/>
      <c r="Q87" s="1"/>
    </row>
    <row r="88" spans="1:17" x14ac:dyDescent="0.25">
      <c r="A88" s="8"/>
      <c r="B88" s="1"/>
      <c r="C88" s="1"/>
      <c r="D88" s="1"/>
      <c r="E88" s="1"/>
      <c r="F88" s="1"/>
      <c r="G88" s="1"/>
      <c r="H88" s="1"/>
      <c r="I88" s="1"/>
      <c r="J88" s="1"/>
      <c r="K88" s="1"/>
      <c r="L88" s="1"/>
      <c r="M88" s="1"/>
      <c r="N88" s="1"/>
      <c r="O88" s="1"/>
      <c r="P88" s="1"/>
      <c r="Q88" s="1"/>
    </row>
    <row r="89" spans="1:17" x14ac:dyDescent="0.25">
      <c r="A89" s="8"/>
      <c r="B89" s="1"/>
      <c r="C89" s="1"/>
      <c r="D89" s="1"/>
      <c r="E89" s="1"/>
      <c r="F89" s="1"/>
      <c r="G89" s="1"/>
      <c r="H89" s="1"/>
      <c r="I89" s="1"/>
      <c r="J89" s="1"/>
      <c r="K89" s="1"/>
      <c r="L89" s="1"/>
      <c r="M89" s="1"/>
      <c r="N89" s="1"/>
      <c r="O89" s="1"/>
      <c r="P89" s="1"/>
      <c r="Q89" s="1"/>
    </row>
    <row r="90" spans="1:17" x14ac:dyDescent="0.25">
      <c r="A90" s="8"/>
      <c r="B90" s="1"/>
      <c r="C90" s="1"/>
      <c r="D90" s="1"/>
      <c r="E90" s="1"/>
      <c r="F90" s="1"/>
      <c r="G90" s="1"/>
      <c r="H90" s="1"/>
      <c r="I90" s="1"/>
      <c r="J90" s="1"/>
      <c r="K90" s="1"/>
      <c r="L90" s="1"/>
      <c r="M90" s="1"/>
      <c r="N90" s="1"/>
      <c r="O90" s="1"/>
      <c r="P90" s="1"/>
      <c r="Q90" s="1"/>
    </row>
    <row r="91" spans="1:17" x14ac:dyDescent="0.25">
      <c r="A91" s="8"/>
      <c r="B91" s="1"/>
      <c r="C91" s="1"/>
      <c r="D91" s="1"/>
      <c r="E91" s="1"/>
      <c r="F91" s="1"/>
      <c r="G91" s="1"/>
      <c r="H91" s="1"/>
      <c r="I91" s="1"/>
      <c r="J91" s="1"/>
      <c r="K91" s="1"/>
      <c r="L91" s="1"/>
      <c r="M91" s="1"/>
      <c r="N91" s="1"/>
      <c r="O91" s="1"/>
      <c r="P91" s="1"/>
      <c r="Q91" s="1"/>
    </row>
    <row r="92" spans="1:17" x14ac:dyDescent="0.25">
      <c r="A92" s="8"/>
      <c r="B92" s="1"/>
      <c r="C92" s="1"/>
      <c r="D92" s="1"/>
      <c r="E92" s="1"/>
      <c r="F92" s="1"/>
      <c r="G92" s="1"/>
      <c r="H92" s="1"/>
      <c r="I92" s="1"/>
      <c r="J92" s="1"/>
      <c r="K92" s="1"/>
      <c r="L92" s="1"/>
      <c r="M92" s="1"/>
      <c r="N92" s="1"/>
      <c r="O92" s="1"/>
      <c r="P92" s="1"/>
      <c r="Q92" s="1"/>
    </row>
    <row r="93" spans="1:17" x14ac:dyDescent="0.25">
      <c r="A93" s="8"/>
      <c r="B93" s="1"/>
      <c r="C93" s="1"/>
      <c r="D93" s="1"/>
      <c r="E93" s="1"/>
      <c r="F93" s="1"/>
      <c r="G93" s="1"/>
      <c r="H93" s="1"/>
      <c r="I93" s="1"/>
      <c r="J93" s="1"/>
      <c r="K93" s="1"/>
      <c r="L93" s="1"/>
      <c r="M93" s="1"/>
      <c r="N93" s="1"/>
      <c r="O93" s="1"/>
      <c r="P93" s="1"/>
      <c r="Q93" s="1"/>
    </row>
    <row r="94" spans="1:17" x14ac:dyDescent="0.25">
      <c r="A94" s="8"/>
      <c r="B94" s="1"/>
      <c r="C94" s="1"/>
      <c r="D94" s="1"/>
      <c r="E94" s="1"/>
      <c r="F94" s="1"/>
      <c r="G94" s="1"/>
      <c r="H94" s="1"/>
      <c r="I94" s="1"/>
      <c r="J94" s="1"/>
      <c r="K94" s="1"/>
      <c r="L94" s="1"/>
      <c r="M94" s="1"/>
      <c r="N94" s="1"/>
      <c r="O94" s="1"/>
      <c r="P94" s="1"/>
      <c r="Q94" s="1"/>
    </row>
    <row r="95" spans="1:17" x14ac:dyDescent="0.25">
      <c r="A95" s="8"/>
      <c r="B95" s="1"/>
      <c r="C95" s="1"/>
      <c r="D95" s="1"/>
      <c r="E95" s="1"/>
      <c r="F95" s="1"/>
      <c r="G95" s="1"/>
      <c r="H95" s="1"/>
      <c r="I95" s="1"/>
      <c r="J95" s="1"/>
      <c r="K95" s="1"/>
      <c r="L95" s="1"/>
      <c r="M95" s="1"/>
      <c r="N95" s="1"/>
      <c r="O95" s="1"/>
      <c r="P95" s="1"/>
      <c r="Q95" s="1"/>
    </row>
    <row r="96" spans="1:17" x14ac:dyDescent="0.25">
      <c r="A96" s="8"/>
      <c r="B96" s="1"/>
      <c r="C96" s="1"/>
      <c r="D96" s="1"/>
      <c r="E96" s="1"/>
      <c r="F96" s="1"/>
      <c r="G96" s="1"/>
      <c r="H96" s="1"/>
      <c r="I96" s="1"/>
      <c r="J96" s="1"/>
      <c r="K96" s="1"/>
      <c r="L96" s="1"/>
      <c r="M96" s="1"/>
      <c r="N96" s="1"/>
      <c r="O96" s="1"/>
      <c r="P96" s="1"/>
      <c r="Q96" s="1"/>
    </row>
    <row r="97" spans="1:17" x14ac:dyDescent="0.25">
      <c r="A97" s="8"/>
      <c r="B97" s="1"/>
      <c r="C97" s="1"/>
      <c r="D97" s="1"/>
      <c r="E97" s="1"/>
      <c r="F97" s="1"/>
      <c r="G97" s="1"/>
      <c r="H97" s="1"/>
      <c r="I97" s="1"/>
      <c r="J97" s="1"/>
      <c r="K97" s="1"/>
      <c r="L97" s="1"/>
      <c r="M97" s="1"/>
      <c r="N97" s="1"/>
      <c r="O97" s="1"/>
      <c r="P97" s="1"/>
      <c r="Q97" s="1"/>
    </row>
    <row r="98" spans="1:17" x14ac:dyDescent="0.25">
      <c r="A98" s="8"/>
      <c r="B98" s="1"/>
      <c r="C98" s="1"/>
      <c r="D98" s="1"/>
      <c r="E98" s="1"/>
      <c r="F98" s="1"/>
      <c r="G98" s="1"/>
      <c r="H98" s="1"/>
      <c r="I98" s="1"/>
      <c r="J98" s="1"/>
      <c r="K98" s="1"/>
      <c r="L98" s="1"/>
      <c r="M98" s="1"/>
      <c r="N98" s="1"/>
      <c r="O98" s="1"/>
      <c r="P98" s="1"/>
      <c r="Q98" s="1"/>
    </row>
    <row r="99" spans="1:17" x14ac:dyDescent="0.25">
      <c r="A99" s="8"/>
      <c r="B99" s="1"/>
      <c r="C99" s="1"/>
      <c r="D99" s="1"/>
      <c r="E99" s="1"/>
      <c r="F99" s="1"/>
      <c r="G99" s="1"/>
      <c r="H99" s="1"/>
      <c r="I99" s="1"/>
      <c r="J99" s="1"/>
      <c r="K99" s="1"/>
      <c r="L99" s="1"/>
      <c r="M99" s="1"/>
      <c r="N99" s="1"/>
      <c r="O99" s="1"/>
      <c r="P99" s="1"/>
      <c r="Q99" s="1"/>
    </row>
    <row r="100" spans="1:17" x14ac:dyDescent="0.25">
      <c r="A100" s="1"/>
      <c r="B100" s="1"/>
      <c r="C100" s="1"/>
      <c r="D100" s="1"/>
      <c r="E100" s="1"/>
      <c r="F100" s="1"/>
      <c r="G100" s="1"/>
      <c r="H100" s="1"/>
      <c r="I100" s="1"/>
      <c r="J100" s="1"/>
      <c r="K100" s="1"/>
      <c r="L100" s="1"/>
      <c r="M100" s="1"/>
      <c r="N100" s="1"/>
      <c r="O100" s="1"/>
      <c r="P100" s="1"/>
      <c r="Q100" s="1"/>
    </row>
    <row r="101" spans="1:17" x14ac:dyDescent="0.25">
      <c r="A101" s="1"/>
      <c r="B101" s="1"/>
      <c r="C101" s="1"/>
      <c r="D101" s="1"/>
      <c r="E101" s="1"/>
      <c r="F101" s="1"/>
      <c r="G101" s="1"/>
      <c r="H101" s="1"/>
      <c r="I101" s="1"/>
      <c r="J101" s="1"/>
      <c r="K101" s="1"/>
      <c r="L101" s="1"/>
      <c r="M101" s="1"/>
      <c r="N101" s="1"/>
      <c r="O101" s="1"/>
      <c r="P101" s="1"/>
      <c r="Q101" s="1"/>
    </row>
    <row r="102" spans="1:17" x14ac:dyDescent="0.25">
      <c r="A102" s="1"/>
      <c r="B102" s="1"/>
      <c r="C102" s="1"/>
      <c r="D102" s="1"/>
      <c r="E102" s="1"/>
      <c r="F102" s="1"/>
      <c r="G102" s="1"/>
      <c r="H102" s="1"/>
      <c r="I102" s="1"/>
      <c r="J102" s="1"/>
      <c r="K102" s="1"/>
      <c r="L102" s="1"/>
      <c r="M102" s="1"/>
      <c r="N102" s="1"/>
      <c r="O102" s="1"/>
      <c r="P102" s="1"/>
      <c r="Q102" s="1"/>
    </row>
    <row r="103" spans="1:17" x14ac:dyDescent="0.25">
      <c r="A103" s="1"/>
      <c r="B103" s="1"/>
      <c r="C103" s="1"/>
      <c r="D103" s="1"/>
      <c r="E103" s="1"/>
      <c r="F103" s="1"/>
      <c r="G103" s="1"/>
      <c r="H103" s="1"/>
      <c r="I103" s="1"/>
      <c r="J103" s="1"/>
      <c r="K103" s="1"/>
      <c r="L103" s="1"/>
      <c r="M103" s="1"/>
      <c r="N103" s="1"/>
      <c r="O103" s="1"/>
      <c r="P103" s="1"/>
      <c r="Q103" s="1"/>
    </row>
    <row r="104" spans="1:17" x14ac:dyDescent="0.25">
      <c r="A104" s="1"/>
      <c r="B104" s="1"/>
      <c r="C104" s="1"/>
      <c r="D104" s="1"/>
      <c r="E104" s="1"/>
      <c r="F104" s="1"/>
      <c r="G104" s="1"/>
      <c r="H104" s="1"/>
      <c r="I104" s="1"/>
      <c r="J104" s="1"/>
      <c r="K104" s="1"/>
      <c r="L104" s="1"/>
      <c r="M104" s="1"/>
      <c r="N104" s="1"/>
      <c r="O104" s="1"/>
      <c r="P104" s="1"/>
      <c r="Q104" s="1"/>
    </row>
    <row r="105" spans="1:17" x14ac:dyDescent="0.25">
      <c r="A105" s="1"/>
      <c r="B105" s="1"/>
      <c r="C105" s="1"/>
      <c r="D105" s="1"/>
      <c r="E105" s="1"/>
      <c r="F105" s="1"/>
      <c r="G105" s="1"/>
      <c r="H105" s="1"/>
      <c r="I105" s="1"/>
      <c r="J105" s="1"/>
      <c r="K105" s="1"/>
      <c r="L105" s="1"/>
      <c r="M105" s="1"/>
      <c r="N105" s="1"/>
      <c r="O105" s="1"/>
      <c r="P105" s="1"/>
      <c r="Q105" s="1"/>
    </row>
    <row r="106" spans="1:17" x14ac:dyDescent="0.25">
      <c r="A106" s="1"/>
      <c r="B106" s="1"/>
      <c r="C106" s="1"/>
      <c r="D106" s="1"/>
      <c r="E106" s="1"/>
      <c r="F106" s="1"/>
      <c r="G106" s="1"/>
      <c r="H106" s="1"/>
      <c r="I106" s="1"/>
      <c r="J106" s="1"/>
      <c r="K106" s="1"/>
      <c r="L106" s="1"/>
      <c r="M106" s="1"/>
      <c r="N106" s="1"/>
      <c r="O106" s="1"/>
      <c r="P106" s="1"/>
      <c r="Q106" s="1"/>
    </row>
    <row r="107" spans="1:17" x14ac:dyDescent="0.25">
      <c r="A107" s="1"/>
      <c r="B107" s="1"/>
      <c r="C107" s="1"/>
      <c r="D107" s="1"/>
      <c r="E107" s="1"/>
      <c r="F107" s="1"/>
      <c r="G107" s="1"/>
      <c r="H107" s="1"/>
      <c r="I107" s="1"/>
      <c r="J107" s="1"/>
      <c r="K107" s="1"/>
      <c r="L107" s="1"/>
      <c r="M107" s="1"/>
      <c r="N107" s="1"/>
      <c r="O107" s="1"/>
      <c r="P107" s="1"/>
      <c r="Q107" s="1"/>
    </row>
    <row r="108" spans="1:17" x14ac:dyDescent="0.25">
      <c r="A108" s="1"/>
      <c r="B108" s="1"/>
      <c r="C108" s="1"/>
      <c r="D108" s="1"/>
      <c r="E108" s="1"/>
      <c r="F108" s="1"/>
      <c r="G108" s="1"/>
      <c r="H108" s="1"/>
      <c r="I108" s="1"/>
      <c r="J108" s="1"/>
      <c r="K108" s="1"/>
      <c r="L108" s="1"/>
      <c r="M108" s="1"/>
      <c r="N108" s="1"/>
      <c r="O108" s="1"/>
      <c r="P108" s="1"/>
      <c r="Q108" s="1"/>
    </row>
    <row r="109" spans="1:17" x14ac:dyDescent="0.25">
      <c r="A109" s="1"/>
      <c r="B109" s="1"/>
      <c r="C109" s="1"/>
      <c r="D109" s="1"/>
      <c r="E109" s="1"/>
      <c r="F109" s="1"/>
      <c r="G109" s="1"/>
      <c r="H109" s="1"/>
      <c r="I109" s="1"/>
      <c r="J109" s="1"/>
      <c r="K109" s="1"/>
      <c r="L109" s="1"/>
      <c r="M109" s="1"/>
      <c r="N109" s="1"/>
      <c r="O109" s="1"/>
      <c r="P109" s="1"/>
      <c r="Q109" s="1"/>
    </row>
    <row r="110" spans="1:17" x14ac:dyDescent="0.25">
      <c r="A110" s="1"/>
      <c r="B110" s="1"/>
      <c r="C110" s="1"/>
      <c r="D110" s="1"/>
      <c r="E110" s="1"/>
      <c r="F110" s="1"/>
      <c r="G110" s="1"/>
      <c r="H110" s="1"/>
      <c r="I110" s="1"/>
      <c r="J110" s="1"/>
      <c r="K110" s="1"/>
      <c r="L110" s="1"/>
      <c r="M110" s="1"/>
      <c r="N110" s="1"/>
      <c r="O110" s="1"/>
      <c r="P110" s="1"/>
      <c r="Q110" s="1"/>
    </row>
    <row r="111" spans="1:17" x14ac:dyDescent="0.25">
      <c r="A111" s="1"/>
      <c r="B111" s="1"/>
      <c r="C111" s="1"/>
      <c r="D111" s="1"/>
      <c r="E111" s="1"/>
      <c r="F111" s="1"/>
      <c r="G111" s="1"/>
      <c r="H111" s="1"/>
      <c r="I111" s="1"/>
      <c r="J111" s="1"/>
      <c r="K111" s="1"/>
      <c r="L111" s="1"/>
      <c r="M111" s="1"/>
      <c r="N111" s="1"/>
      <c r="O111" s="1"/>
      <c r="P111" s="1"/>
      <c r="Q111" s="1"/>
    </row>
    <row r="112" spans="1:17" x14ac:dyDescent="0.25">
      <c r="A112" s="1"/>
      <c r="B112" s="1"/>
      <c r="C112" s="1"/>
      <c r="D112" s="1"/>
      <c r="E112" s="1"/>
      <c r="F112" s="1"/>
      <c r="G112" s="1"/>
      <c r="H112" s="1"/>
      <c r="I112" s="1"/>
      <c r="J112" s="1"/>
      <c r="K112" s="1"/>
      <c r="L112" s="1"/>
      <c r="M112" s="1"/>
      <c r="N112" s="1"/>
      <c r="O112" s="1"/>
      <c r="P112" s="1"/>
      <c r="Q112" s="1"/>
    </row>
    <row r="113" spans="1:17" x14ac:dyDescent="0.25">
      <c r="A113" s="1"/>
      <c r="B113" s="1"/>
      <c r="C113" s="1"/>
      <c r="D113" s="1"/>
      <c r="E113" s="1"/>
      <c r="F113" s="1"/>
      <c r="G113" s="1"/>
      <c r="H113" s="1"/>
      <c r="I113" s="1"/>
      <c r="J113" s="1"/>
      <c r="K113" s="1"/>
      <c r="L113" s="1"/>
      <c r="M113" s="1"/>
      <c r="N113" s="1"/>
      <c r="O113" s="1"/>
      <c r="P113" s="1"/>
      <c r="Q113" s="1"/>
    </row>
    <row r="114" spans="1:17" x14ac:dyDescent="0.25">
      <c r="A114" s="1"/>
      <c r="B114" s="1"/>
      <c r="C114" s="1"/>
      <c r="D114" s="1"/>
      <c r="E114" s="1"/>
      <c r="F114" s="1"/>
      <c r="G114" s="1"/>
      <c r="H114" s="1"/>
      <c r="I114" s="1"/>
      <c r="J114" s="1"/>
      <c r="K114" s="1"/>
      <c r="L114" s="1"/>
      <c r="M114" s="1"/>
      <c r="N114" s="1"/>
      <c r="O114" s="1"/>
      <c r="P114" s="1"/>
      <c r="Q114" s="1"/>
    </row>
    <row r="115" spans="1:17" x14ac:dyDescent="0.25">
      <c r="A115" s="1"/>
      <c r="B115" s="1"/>
      <c r="C115" s="1"/>
      <c r="D115" s="1"/>
      <c r="E115" s="1"/>
      <c r="F115" s="1"/>
      <c r="G115" s="1"/>
      <c r="H115" s="1"/>
      <c r="I115" s="1"/>
      <c r="J115" s="1"/>
      <c r="K115" s="1"/>
      <c r="L115" s="1"/>
      <c r="M115" s="1"/>
      <c r="N115" s="1"/>
      <c r="O115" s="1"/>
      <c r="P115" s="1"/>
      <c r="Q115" s="1"/>
    </row>
    <row r="116" spans="1:17" x14ac:dyDescent="0.25">
      <c r="A116" s="1"/>
      <c r="B116" s="1"/>
      <c r="C116" s="1"/>
      <c r="D116" s="1"/>
      <c r="E116" s="1"/>
      <c r="F116" s="1"/>
      <c r="G116" s="1"/>
      <c r="H116" s="1"/>
      <c r="I116" s="1"/>
      <c r="J116" s="1"/>
      <c r="K116" s="1"/>
      <c r="L116" s="1"/>
      <c r="M116" s="1"/>
      <c r="N116" s="1"/>
      <c r="O116" s="1"/>
      <c r="P116" s="1"/>
      <c r="Q116" s="1"/>
    </row>
    <row r="117" spans="1:17" x14ac:dyDescent="0.25">
      <c r="A117" s="1"/>
      <c r="B117" s="1"/>
      <c r="C117" s="1"/>
      <c r="D117" s="1"/>
      <c r="E117" s="1"/>
      <c r="F117" s="1"/>
      <c r="G117" s="1"/>
      <c r="H117" s="1"/>
      <c r="I117" s="1"/>
      <c r="J117" s="1"/>
      <c r="K117" s="1"/>
      <c r="L117" s="1"/>
      <c r="M117" s="1"/>
      <c r="N117" s="1"/>
      <c r="O117" s="1"/>
      <c r="P117" s="1"/>
      <c r="Q117" s="1"/>
    </row>
    <row r="118" spans="1:17" x14ac:dyDescent="0.25">
      <c r="A118" s="1"/>
      <c r="B118" s="1"/>
      <c r="C118" s="1"/>
      <c r="D118" s="1"/>
      <c r="E118" s="1"/>
      <c r="F118" s="1"/>
      <c r="G118" s="1"/>
      <c r="H118" s="1"/>
      <c r="I118" s="1"/>
      <c r="J118" s="1"/>
      <c r="K118" s="1"/>
      <c r="L118" s="1"/>
      <c r="M118" s="1"/>
      <c r="N118" s="1"/>
      <c r="O118" s="1"/>
      <c r="P118" s="1"/>
      <c r="Q118" s="1"/>
    </row>
    <row r="119" spans="1:17" x14ac:dyDescent="0.25">
      <c r="A119" s="1"/>
      <c r="B119" s="1"/>
      <c r="C119" s="1"/>
      <c r="D119" s="1"/>
      <c r="E119" s="1"/>
      <c r="F119" s="1"/>
      <c r="G119" s="1"/>
      <c r="H119" s="1"/>
      <c r="I119" s="1"/>
      <c r="J119" s="1"/>
      <c r="K119" s="1"/>
      <c r="L119" s="1"/>
      <c r="M119" s="1"/>
      <c r="N119" s="1"/>
      <c r="O119" s="1"/>
      <c r="P119" s="1"/>
      <c r="Q119" s="1"/>
    </row>
    <row r="120" spans="1:17" x14ac:dyDescent="0.25">
      <c r="A120" s="1"/>
      <c r="B120" s="1"/>
      <c r="C120" s="1"/>
      <c r="D120" s="1"/>
      <c r="E120" s="1"/>
      <c r="F120" s="1"/>
      <c r="G120" s="1"/>
      <c r="H120" s="1"/>
      <c r="I120" s="1"/>
      <c r="J120" s="1"/>
      <c r="K120" s="1"/>
      <c r="L120" s="1"/>
      <c r="M120" s="1"/>
      <c r="N120" s="1"/>
      <c r="O120" s="1"/>
      <c r="P120" s="1"/>
      <c r="Q120" s="1"/>
    </row>
    <row r="121" spans="1:17" x14ac:dyDescent="0.25">
      <c r="A121" s="1"/>
      <c r="B121" s="1"/>
      <c r="C121" s="1"/>
      <c r="D121" s="1"/>
      <c r="E121" s="1"/>
      <c r="F121" s="1"/>
      <c r="G121" s="1"/>
      <c r="H121" s="1"/>
      <c r="I121" s="1"/>
      <c r="J121" s="1"/>
      <c r="K121" s="1"/>
      <c r="L121" s="1"/>
      <c r="M121" s="1"/>
      <c r="N121" s="1"/>
      <c r="O121" s="1"/>
      <c r="P121" s="1"/>
      <c r="Q121" s="1"/>
    </row>
    <row r="122" spans="1:17" x14ac:dyDescent="0.25">
      <c r="A122" s="1"/>
      <c r="B122" s="1"/>
      <c r="C122" s="1"/>
      <c r="D122" s="1"/>
      <c r="E122" s="1"/>
      <c r="F122" s="1"/>
      <c r="G122" s="1"/>
      <c r="H122" s="1"/>
      <c r="I122" s="1"/>
      <c r="J122" s="1"/>
      <c r="K122" s="1"/>
      <c r="L122" s="1"/>
      <c r="M122" s="1"/>
      <c r="N122" s="1"/>
      <c r="O122" s="1"/>
      <c r="P122" s="1"/>
    </row>
    <row r="123" spans="1:17" x14ac:dyDescent="0.25">
      <c r="A123" s="1"/>
      <c r="B123" s="1"/>
      <c r="C123" s="1"/>
      <c r="D123" s="1"/>
      <c r="E123" s="1"/>
      <c r="F123" s="1"/>
      <c r="G123" s="1"/>
      <c r="H123" s="1"/>
      <c r="I123" s="1"/>
      <c r="J123" s="1"/>
      <c r="K123" s="1"/>
      <c r="L123" s="1"/>
      <c r="M123" s="1"/>
      <c r="N123" s="1"/>
      <c r="O123" s="1"/>
      <c r="P123" s="1"/>
    </row>
    <row r="124" spans="1:17" x14ac:dyDescent="0.25">
      <c r="A124" s="1"/>
      <c r="B124" s="1"/>
      <c r="C124" s="1"/>
      <c r="D124" s="1"/>
      <c r="E124" s="1"/>
      <c r="F124" s="1"/>
      <c r="G124" s="1"/>
      <c r="H124" s="1"/>
      <c r="I124" s="1"/>
      <c r="J124" s="1"/>
      <c r="K124" s="1"/>
      <c r="L124" s="1"/>
      <c r="M124" s="1"/>
      <c r="N124" s="1"/>
      <c r="O124" s="1"/>
      <c r="P124" s="1"/>
    </row>
    <row r="125" spans="1:17" x14ac:dyDescent="0.25">
      <c r="A125" s="1"/>
      <c r="B125" s="1"/>
      <c r="C125" s="1"/>
      <c r="D125" s="1"/>
      <c r="E125" s="1"/>
      <c r="F125" s="1"/>
      <c r="G125" s="1"/>
      <c r="H125" s="1"/>
      <c r="I125" s="1"/>
      <c r="J125" s="1"/>
      <c r="K125" s="1"/>
      <c r="L125" s="1"/>
      <c r="M125" s="1"/>
      <c r="N125" s="1"/>
      <c r="O125" s="1"/>
      <c r="P125" s="1"/>
    </row>
    <row r="126" spans="1:17" x14ac:dyDescent="0.25">
      <c r="A126" s="1"/>
      <c r="B126" s="1"/>
      <c r="C126" s="1"/>
      <c r="D126" s="1"/>
      <c r="E126" s="1"/>
      <c r="F126" s="1"/>
      <c r="G126" s="1"/>
      <c r="H126" s="1"/>
      <c r="I126" s="1"/>
      <c r="J126" s="1"/>
      <c r="K126" s="1"/>
      <c r="L126" s="1"/>
      <c r="M126" s="1"/>
      <c r="N126" s="1"/>
      <c r="O126" s="1"/>
      <c r="P126" s="1"/>
    </row>
    <row r="127" spans="1:17" x14ac:dyDescent="0.25">
      <c r="A127" s="1"/>
      <c r="B127" s="1"/>
      <c r="C127" s="1"/>
      <c r="D127" s="1"/>
      <c r="E127" s="1"/>
      <c r="F127" s="1"/>
      <c r="G127" s="1"/>
      <c r="H127" s="1"/>
      <c r="I127" s="1"/>
      <c r="J127" s="1"/>
      <c r="K127" s="1"/>
      <c r="L127" s="1"/>
      <c r="M127" s="1"/>
      <c r="N127" s="1"/>
      <c r="O127" s="1"/>
      <c r="P127" s="1"/>
    </row>
    <row r="128" spans="1:17" x14ac:dyDescent="0.25">
      <c r="A128" s="1"/>
      <c r="B128" s="1"/>
      <c r="C128" s="1"/>
      <c r="D128" s="1"/>
      <c r="E128" s="1"/>
      <c r="F128" s="1"/>
      <c r="G128" s="1"/>
      <c r="H128" s="1"/>
      <c r="I128" s="1"/>
      <c r="J128" s="1"/>
      <c r="K128" s="1"/>
      <c r="L128" s="1"/>
      <c r="M128" s="1"/>
    </row>
    <row r="129" spans="1:13" x14ac:dyDescent="0.25">
      <c r="A129" s="1"/>
      <c r="B129" s="1"/>
      <c r="C129" s="1"/>
      <c r="D129" s="1"/>
      <c r="E129" s="1"/>
      <c r="F129" s="1"/>
      <c r="G129" s="1"/>
      <c r="H129" s="1"/>
      <c r="I129" s="1"/>
      <c r="J129" s="1"/>
      <c r="K129" s="1"/>
      <c r="L129" s="1"/>
      <c r="M129" s="1"/>
    </row>
    <row r="130" spans="1:13" x14ac:dyDescent="0.25">
      <c r="A130" s="1"/>
      <c r="B130" s="1"/>
      <c r="C130" s="1"/>
      <c r="D130" s="1"/>
      <c r="E130" s="1"/>
      <c r="F130" s="1"/>
      <c r="G130" s="1"/>
      <c r="H130" s="1"/>
      <c r="I130" s="1"/>
      <c r="J130" s="1"/>
      <c r="K130" s="1"/>
      <c r="L130" s="1"/>
      <c r="M130" s="1"/>
    </row>
    <row r="131" spans="1:13" x14ac:dyDescent="0.25">
      <c r="A131" s="1"/>
      <c r="B131" s="1"/>
      <c r="C131" s="1"/>
      <c r="D131" s="1"/>
      <c r="E131" s="1"/>
      <c r="F131" s="1"/>
      <c r="G131" s="1"/>
      <c r="H131" s="1"/>
      <c r="I131" s="1"/>
      <c r="J131" s="1"/>
      <c r="K131" s="1"/>
      <c r="L131" s="1"/>
      <c r="M131" s="1"/>
    </row>
    <row r="132" spans="1:13" x14ac:dyDescent="0.25">
      <c r="A132" s="1"/>
      <c r="B132" s="1"/>
      <c r="C132" s="1"/>
      <c r="D132" s="1"/>
      <c r="E132" s="1"/>
      <c r="F132" s="1"/>
      <c r="G132" s="1"/>
      <c r="H132" s="1"/>
      <c r="I132" s="1"/>
      <c r="J132" s="1"/>
      <c r="K132" s="1"/>
      <c r="L132" s="1"/>
      <c r="M132" s="1"/>
    </row>
    <row r="133" spans="1:13" x14ac:dyDescent="0.25">
      <c r="A133" s="1"/>
      <c r="B133" s="1"/>
      <c r="C133" s="1"/>
      <c r="D133" s="1"/>
      <c r="E133" s="1"/>
      <c r="F133" s="1"/>
      <c r="G133" s="1"/>
      <c r="H133" s="1"/>
      <c r="I133" s="1"/>
      <c r="J133" s="1"/>
      <c r="K133" s="1"/>
      <c r="L133" s="1"/>
      <c r="M133" s="1"/>
    </row>
    <row r="134" spans="1:13" x14ac:dyDescent="0.25">
      <c r="A134" s="1"/>
      <c r="B134" s="1"/>
      <c r="C134" s="1"/>
      <c r="D134" s="1"/>
      <c r="E134" s="1"/>
      <c r="F134" s="1"/>
      <c r="G134" s="1"/>
      <c r="H134" s="1"/>
      <c r="I134" s="1"/>
      <c r="J134" s="1"/>
      <c r="K134" s="1"/>
      <c r="L134" s="1"/>
      <c r="M134" s="1"/>
    </row>
    <row r="135" spans="1:13" x14ac:dyDescent="0.25">
      <c r="A135" s="1"/>
      <c r="B135" s="1"/>
      <c r="C135" s="1"/>
      <c r="D135" s="1"/>
      <c r="E135" s="1"/>
      <c r="F135" s="1"/>
      <c r="G135" s="1"/>
      <c r="H135" s="1"/>
      <c r="I135" s="1"/>
      <c r="J135" s="1"/>
      <c r="K135" s="1"/>
      <c r="L135" s="1"/>
      <c r="M135" s="1"/>
    </row>
    <row r="136" spans="1:13" x14ac:dyDescent="0.25">
      <c r="A136" s="1"/>
      <c r="B136" s="1"/>
      <c r="C136" s="1"/>
      <c r="D136" s="1"/>
      <c r="E136" s="1"/>
      <c r="F136" s="1"/>
      <c r="G136" s="1"/>
      <c r="H136" s="1"/>
      <c r="I136" s="1"/>
      <c r="J136" s="1"/>
      <c r="K136" s="1"/>
      <c r="L136" s="1"/>
      <c r="M136" s="1"/>
    </row>
    <row r="137" spans="1:13" x14ac:dyDescent="0.25">
      <c r="A137" s="1"/>
      <c r="B137" s="1"/>
      <c r="C137" s="1"/>
      <c r="D137" s="1"/>
      <c r="E137" s="1"/>
      <c r="F137" s="1"/>
      <c r="G137" s="1"/>
      <c r="H137" s="1"/>
      <c r="I137" s="1"/>
      <c r="J137" s="1"/>
      <c r="K137" s="1"/>
      <c r="L137" s="1"/>
      <c r="M137" s="1"/>
    </row>
    <row r="138" spans="1:13" x14ac:dyDescent="0.25">
      <c r="A138" s="1"/>
      <c r="B138" s="1"/>
      <c r="C138" s="1"/>
      <c r="D138" s="1"/>
      <c r="E138" s="1"/>
      <c r="F138" s="1"/>
      <c r="G138" s="1"/>
      <c r="H138" s="1"/>
      <c r="I138" s="1"/>
      <c r="J138" s="1"/>
      <c r="K138" s="1"/>
      <c r="L138" s="1"/>
      <c r="M138" s="1"/>
    </row>
    <row r="139" spans="1:13" x14ac:dyDescent="0.25">
      <c r="A139" s="1"/>
      <c r="B139" s="1"/>
      <c r="C139" s="1"/>
      <c r="D139" s="1"/>
      <c r="E139" s="1"/>
      <c r="F139" s="1"/>
      <c r="G139" s="1"/>
      <c r="H139" s="1"/>
      <c r="I139" s="1"/>
      <c r="J139" s="1"/>
      <c r="K139" s="1"/>
      <c r="L139" s="1"/>
      <c r="M139" s="1"/>
    </row>
    <row r="140" spans="1:13" x14ac:dyDescent="0.25">
      <c r="A140" s="1"/>
      <c r="B140" s="1"/>
      <c r="C140" s="1"/>
      <c r="D140" s="1"/>
      <c r="E140" s="1"/>
      <c r="F140" s="1"/>
      <c r="G140" s="1"/>
      <c r="H140" s="1"/>
      <c r="I140" s="1"/>
      <c r="J140" s="1"/>
      <c r="K140" s="1"/>
      <c r="L140" s="1"/>
      <c r="M140" s="1"/>
    </row>
    <row r="141" spans="1:13" x14ac:dyDescent="0.25">
      <c r="A141" s="1"/>
      <c r="B141" s="1"/>
      <c r="C141" s="1"/>
      <c r="D141" s="1"/>
      <c r="E141" s="1"/>
      <c r="F141" s="1"/>
      <c r="G141" s="1"/>
      <c r="H141" s="1"/>
      <c r="I141" s="1"/>
      <c r="J141" s="1"/>
      <c r="K141" s="1"/>
      <c r="L141" s="1"/>
      <c r="M141" s="1"/>
    </row>
    <row r="142" spans="1:13" x14ac:dyDescent="0.25">
      <c r="A142" s="1"/>
      <c r="B142" s="1"/>
      <c r="C142" s="1"/>
      <c r="D142" s="1"/>
      <c r="E142" s="1"/>
      <c r="F142" s="1"/>
      <c r="G142" s="1"/>
      <c r="H142" s="1"/>
      <c r="I142" s="1"/>
      <c r="J142" s="1"/>
      <c r="K142" s="1"/>
      <c r="L142" s="1"/>
      <c r="M142" s="1"/>
    </row>
    <row r="143" spans="1:13" x14ac:dyDescent="0.25">
      <c r="A143" s="1"/>
      <c r="B143" s="1"/>
      <c r="C143" s="1"/>
      <c r="D143" s="1"/>
      <c r="E143" s="1"/>
      <c r="F143" s="1"/>
      <c r="G143" s="1"/>
      <c r="H143" s="1"/>
      <c r="I143" s="1"/>
      <c r="J143" s="1"/>
      <c r="K143" s="1"/>
      <c r="L143" s="1"/>
      <c r="M143" s="1"/>
    </row>
    <row r="144" spans="1:13" x14ac:dyDescent="0.25">
      <c r="A144" s="1"/>
      <c r="B144" s="1"/>
      <c r="C144" s="1"/>
      <c r="D144" s="1"/>
      <c r="E144" s="1"/>
      <c r="F144" s="1"/>
      <c r="G144" s="1"/>
      <c r="H144" s="1"/>
      <c r="I144" s="1"/>
      <c r="J144" s="1"/>
      <c r="K144" s="1"/>
      <c r="L144" s="1"/>
      <c r="M144" s="1"/>
    </row>
    <row r="145" spans="1:13" x14ac:dyDescent="0.25">
      <c r="A145" s="1"/>
      <c r="B145" s="1"/>
      <c r="C145" s="1"/>
      <c r="D145" s="1"/>
      <c r="E145" s="1"/>
      <c r="F145" s="1"/>
      <c r="G145" s="1"/>
      <c r="H145" s="1"/>
      <c r="I145" s="1"/>
      <c r="J145" s="1"/>
      <c r="K145" s="1"/>
      <c r="L145" s="1"/>
      <c r="M145" s="1"/>
    </row>
    <row r="146" spans="1:13" x14ac:dyDescent="0.25">
      <c r="A146" s="1"/>
      <c r="B146" s="1"/>
      <c r="C146" s="1"/>
      <c r="D146" s="1"/>
      <c r="E146" s="1"/>
      <c r="F146" s="1"/>
      <c r="G146" s="1"/>
      <c r="H146" s="1"/>
      <c r="I146" s="1"/>
      <c r="J146" s="1"/>
      <c r="K146" s="1"/>
      <c r="L146" s="1"/>
      <c r="M146" s="1"/>
    </row>
    <row r="147" spans="1:13" x14ac:dyDescent="0.25">
      <c r="A147" s="1"/>
      <c r="B147" s="1"/>
      <c r="C147" s="1"/>
      <c r="D147" s="1"/>
      <c r="E147" s="1"/>
      <c r="F147" s="1"/>
      <c r="G147" s="1"/>
      <c r="H147" s="1"/>
      <c r="I147" s="1"/>
      <c r="J147" s="1"/>
      <c r="K147" s="1"/>
      <c r="L147" s="1"/>
      <c r="M147" s="1"/>
    </row>
    <row r="148" spans="1:13" x14ac:dyDescent="0.25">
      <c r="A148" s="1"/>
      <c r="B148" s="1"/>
      <c r="C148" s="1"/>
      <c r="D148" s="1"/>
      <c r="E148" s="1"/>
      <c r="F148" s="1"/>
      <c r="G148" s="1"/>
      <c r="H148" s="1"/>
      <c r="I148" s="1"/>
      <c r="J148" s="1"/>
      <c r="K148" s="1"/>
      <c r="L148" s="1"/>
      <c r="M148" s="1"/>
    </row>
    <row r="149" spans="1:13" x14ac:dyDescent="0.25">
      <c r="A149" s="1"/>
      <c r="B149" s="1"/>
      <c r="C149" s="1"/>
      <c r="D149" s="1"/>
      <c r="E149" s="1"/>
      <c r="F149" s="1"/>
      <c r="G149" s="1"/>
      <c r="H149" s="1"/>
      <c r="I149" s="1"/>
      <c r="J149" s="1"/>
      <c r="K149" s="1"/>
      <c r="L149" s="1"/>
      <c r="M149" s="1"/>
    </row>
    <row r="150" spans="1:13" x14ac:dyDescent="0.25">
      <c r="A150" s="1"/>
      <c r="B150" s="1"/>
      <c r="C150" s="1"/>
      <c r="D150" s="1"/>
      <c r="E150" s="1"/>
      <c r="F150" s="1"/>
      <c r="G150" s="1"/>
      <c r="H150" s="1"/>
      <c r="I150" s="1"/>
      <c r="J150" s="1"/>
      <c r="K150" s="1"/>
      <c r="L150" s="1"/>
      <c r="M150" s="1"/>
    </row>
    <row r="151" spans="1:13" x14ac:dyDescent="0.25">
      <c r="A151" s="1"/>
      <c r="B151" s="1"/>
      <c r="C151" s="1"/>
      <c r="D151" s="1"/>
      <c r="E151" s="1"/>
      <c r="F151" s="1"/>
      <c r="G151" s="1"/>
      <c r="H151" s="1"/>
      <c r="I151" s="1"/>
      <c r="J151" s="1"/>
      <c r="K151" s="1"/>
      <c r="L151" s="1"/>
      <c r="M151" s="1"/>
    </row>
    <row r="152" spans="1:13" x14ac:dyDescent="0.25">
      <c r="A152" s="1"/>
      <c r="B152" s="1"/>
      <c r="C152" s="1"/>
      <c r="D152" s="1"/>
      <c r="E152" s="1"/>
      <c r="F152" s="1"/>
      <c r="G152" s="1"/>
      <c r="H152" s="1"/>
      <c r="I152" s="1"/>
      <c r="J152" s="1"/>
      <c r="K152" s="1"/>
      <c r="L152" s="1"/>
      <c r="M152" s="1"/>
    </row>
    <row r="153" spans="1:13" x14ac:dyDescent="0.25">
      <c r="A153" s="1"/>
      <c r="B153" s="1"/>
      <c r="C153" s="1"/>
      <c r="D153" s="1"/>
      <c r="E153" s="1"/>
      <c r="F153" s="1"/>
      <c r="G153" s="1"/>
      <c r="H153" s="1"/>
      <c r="I153" s="1"/>
      <c r="J153" s="1"/>
      <c r="K153" s="1"/>
      <c r="L153" s="1"/>
      <c r="M153" s="1"/>
    </row>
    <row r="154" spans="1:13" x14ac:dyDescent="0.25">
      <c r="A154" s="1"/>
      <c r="B154" s="1"/>
      <c r="C154" s="1"/>
      <c r="D154" s="1"/>
      <c r="E154" s="1"/>
      <c r="F154" s="1"/>
      <c r="G154" s="1"/>
      <c r="H154" s="1"/>
      <c r="I154" s="1"/>
      <c r="J154" s="1"/>
      <c r="K154" s="1"/>
      <c r="L154" s="1"/>
      <c r="M154" s="1"/>
    </row>
    <row r="155" spans="1:13" x14ac:dyDescent="0.25">
      <c r="A155" s="1"/>
      <c r="B155" s="1"/>
      <c r="C155" s="1"/>
      <c r="D155" s="1"/>
      <c r="E155" s="1"/>
      <c r="F155" s="1"/>
      <c r="G155" s="1"/>
      <c r="H155" s="1"/>
      <c r="I155" s="1"/>
      <c r="J155" s="1"/>
      <c r="K155" s="1"/>
      <c r="L155" s="1"/>
      <c r="M155" s="1"/>
    </row>
    <row r="156" spans="1:13" x14ac:dyDescent="0.25">
      <c r="A156" s="1"/>
      <c r="B156" s="1"/>
      <c r="C156" s="1"/>
      <c r="D156" s="1"/>
      <c r="E156" s="1"/>
      <c r="F156" s="1"/>
      <c r="G156" s="1"/>
      <c r="H156" s="1"/>
      <c r="I156" s="1"/>
      <c r="J156" s="1"/>
      <c r="K156" s="1"/>
      <c r="L156" s="1"/>
      <c r="M156" s="1"/>
    </row>
    <row r="157" spans="1:13" x14ac:dyDescent="0.25">
      <c r="A157" s="1"/>
      <c r="B157" s="1"/>
      <c r="C157" s="1"/>
      <c r="D157" s="1"/>
      <c r="E157" s="1"/>
      <c r="F157" s="1"/>
      <c r="G157" s="1"/>
      <c r="H157" s="1"/>
      <c r="I157" s="1"/>
      <c r="J157" s="1"/>
      <c r="K157" s="1"/>
      <c r="L157" s="1"/>
      <c r="M157" s="1"/>
    </row>
    <row r="158" spans="1:13" x14ac:dyDescent="0.25">
      <c r="A158" s="1"/>
      <c r="B158" s="1"/>
      <c r="C158" s="1"/>
      <c r="D158" s="1"/>
      <c r="E158" s="1"/>
      <c r="F158" s="1"/>
      <c r="G158" s="1"/>
      <c r="H158" s="1"/>
      <c r="I158" s="1"/>
      <c r="J158" s="1"/>
      <c r="K158" s="1"/>
      <c r="L158" s="1"/>
      <c r="M158" s="1"/>
    </row>
    <row r="159" spans="1:13" x14ac:dyDescent="0.25">
      <c r="A159" s="1"/>
      <c r="B159" s="1"/>
      <c r="C159" s="1"/>
      <c r="D159" s="1"/>
      <c r="E159" s="1"/>
      <c r="F159" s="1"/>
      <c r="G159" s="1"/>
      <c r="H159" s="1"/>
      <c r="I159" s="1"/>
      <c r="J159" s="1"/>
      <c r="K159" s="1"/>
      <c r="L159" s="1"/>
      <c r="M159" s="1"/>
    </row>
    <row r="160" spans="1:13" x14ac:dyDescent="0.25">
      <c r="A160" s="1"/>
      <c r="B160" s="1"/>
      <c r="C160" s="1"/>
      <c r="D160" s="1"/>
      <c r="E160" s="1"/>
      <c r="F160" s="1"/>
      <c r="G160" s="1"/>
      <c r="H160" s="1"/>
      <c r="I160" s="1"/>
      <c r="J160" s="1"/>
      <c r="K160" s="1"/>
      <c r="L160" s="1"/>
      <c r="M160" s="1"/>
    </row>
    <row r="161" spans="1:13" x14ac:dyDescent="0.25">
      <c r="A161" s="1"/>
      <c r="B161" s="1"/>
      <c r="C161" s="1"/>
      <c r="D161" s="1"/>
      <c r="E161" s="1"/>
      <c r="F161" s="1"/>
      <c r="G161" s="1"/>
      <c r="H161" s="1"/>
      <c r="I161" s="1"/>
      <c r="J161" s="1"/>
      <c r="K161" s="1"/>
      <c r="L161" s="1"/>
      <c r="M161" s="1"/>
    </row>
    <row r="162" spans="1:13" x14ac:dyDescent="0.25">
      <c r="A162" s="1"/>
      <c r="B162" s="1"/>
      <c r="C162" s="1"/>
      <c r="D162" s="1"/>
      <c r="E162" s="1"/>
      <c r="F162" s="1"/>
      <c r="G162" s="1"/>
      <c r="H162" s="1"/>
      <c r="I162" s="1"/>
      <c r="J162" s="1"/>
      <c r="K162" s="1"/>
      <c r="L162" s="1"/>
      <c r="M162" s="1"/>
    </row>
    <row r="163" spans="1:13" x14ac:dyDescent="0.25">
      <c r="A163" s="1"/>
      <c r="B163" s="1"/>
      <c r="C163" s="1"/>
      <c r="D163" s="1"/>
      <c r="E163" s="1"/>
      <c r="F163" s="1"/>
      <c r="G163" s="1"/>
      <c r="H163" s="1"/>
      <c r="I163" s="1"/>
      <c r="J163" s="1"/>
      <c r="K163" s="1"/>
      <c r="L163" s="1"/>
      <c r="M163" s="1"/>
    </row>
    <row r="164" spans="1:13" x14ac:dyDescent="0.25">
      <c r="A164" s="1"/>
      <c r="B164" s="1"/>
      <c r="C164" s="1"/>
      <c r="D164" s="1"/>
      <c r="E164" s="1"/>
      <c r="F164" s="1"/>
      <c r="G164" s="1"/>
      <c r="H164" s="1"/>
      <c r="I164" s="1"/>
      <c r="J164" s="1"/>
      <c r="K164" s="1"/>
      <c r="L164" s="1"/>
      <c r="M164" s="1"/>
    </row>
    <row r="165" spans="1:13" x14ac:dyDescent="0.25">
      <c r="A165" s="1"/>
      <c r="B165" s="1"/>
      <c r="C165" s="1"/>
      <c r="D165" s="1"/>
      <c r="E165" s="1"/>
      <c r="F165" s="1"/>
      <c r="G165" s="1"/>
      <c r="H165" s="1"/>
      <c r="I165" s="1"/>
      <c r="J165" s="1"/>
      <c r="K165" s="1"/>
      <c r="L165" s="1"/>
      <c r="M165" s="1"/>
    </row>
    <row r="166" spans="1:13" x14ac:dyDescent="0.25">
      <c r="A166" s="1"/>
      <c r="B166" s="1"/>
      <c r="C166" s="1"/>
      <c r="D166" s="1"/>
      <c r="E166" s="1"/>
      <c r="F166" s="1"/>
      <c r="G166" s="1"/>
      <c r="H166" s="1"/>
      <c r="I166" s="1"/>
      <c r="J166" s="1"/>
      <c r="K166" s="1"/>
      <c r="L166" s="1"/>
      <c r="M166" s="1"/>
    </row>
    <row r="167" spans="1:13" x14ac:dyDescent="0.25">
      <c r="A167" s="1"/>
      <c r="B167" s="1"/>
      <c r="C167" s="1"/>
      <c r="D167" s="1"/>
      <c r="E167" s="1"/>
      <c r="F167" s="1"/>
      <c r="G167" s="1"/>
      <c r="H167" s="1"/>
      <c r="I167" s="1"/>
      <c r="J167" s="1"/>
      <c r="K167" s="1"/>
      <c r="L167" s="1"/>
      <c r="M167" s="1"/>
    </row>
    <row r="168" spans="1:13" x14ac:dyDescent="0.25">
      <c r="A168" s="1"/>
      <c r="B168" s="1"/>
      <c r="C168" s="1"/>
      <c r="D168" s="1"/>
      <c r="E168" s="1"/>
      <c r="F168" s="1"/>
      <c r="G168" s="1"/>
      <c r="H168" s="1"/>
      <c r="I168" s="1"/>
      <c r="J168" s="1"/>
      <c r="K168" s="1"/>
      <c r="L168" s="1"/>
      <c r="M168" s="1"/>
    </row>
    <row r="169" spans="1:13" x14ac:dyDescent="0.25">
      <c r="A169" s="1"/>
      <c r="B169" s="1"/>
      <c r="C169" s="1"/>
      <c r="D169" s="1"/>
      <c r="E169" s="1"/>
      <c r="F169" s="1"/>
      <c r="G169" s="1"/>
      <c r="H169" s="1"/>
      <c r="I169" s="1"/>
      <c r="J169" s="1"/>
      <c r="K169" s="1"/>
      <c r="L169" s="1"/>
      <c r="M169" s="1"/>
    </row>
    <row r="170" spans="1:13" x14ac:dyDescent="0.25">
      <c r="A170" s="1"/>
      <c r="B170" s="1"/>
      <c r="C170" s="1"/>
      <c r="D170" s="1"/>
      <c r="E170" s="1"/>
      <c r="F170" s="1"/>
      <c r="G170" s="1"/>
      <c r="H170" s="1"/>
      <c r="I170" s="1"/>
      <c r="J170" s="1"/>
      <c r="K170" s="1"/>
      <c r="L170" s="1"/>
      <c r="M170" s="1"/>
    </row>
    <row r="171" spans="1:13" x14ac:dyDescent="0.25">
      <c r="A171" s="1"/>
      <c r="B171" s="1"/>
      <c r="C171" s="1"/>
      <c r="D171" s="1"/>
      <c r="E171" s="1"/>
      <c r="F171" s="1"/>
      <c r="G171" s="1"/>
      <c r="H171" s="1"/>
      <c r="I171" s="1"/>
      <c r="J171" s="1"/>
      <c r="K171" s="1"/>
      <c r="L171" s="1"/>
      <c r="M171" s="1"/>
    </row>
    <row r="172" spans="1:13" x14ac:dyDescent="0.25">
      <c r="A172" s="1"/>
      <c r="B172" s="1"/>
      <c r="C172" s="1"/>
      <c r="D172" s="1"/>
      <c r="E172" s="1"/>
      <c r="F172" s="1"/>
      <c r="G172" s="1"/>
      <c r="H172" s="1"/>
      <c r="I172" s="1"/>
      <c r="J172" s="1"/>
      <c r="K172" s="1"/>
      <c r="L172" s="1"/>
      <c r="M172" s="1"/>
    </row>
    <row r="173" spans="1:13" x14ac:dyDescent="0.25">
      <c r="A173" s="1"/>
      <c r="B173" s="1"/>
      <c r="C173" s="1"/>
      <c r="D173" s="1"/>
      <c r="E173" s="1"/>
      <c r="F173" s="1"/>
      <c r="G173" s="1"/>
      <c r="H173" s="1"/>
      <c r="I173" s="1"/>
      <c r="J173" s="1"/>
      <c r="K173" s="1"/>
      <c r="L173" s="1"/>
      <c r="M173" s="1"/>
    </row>
    <row r="174" spans="1:13" x14ac:dyDescent="0.25">
      <c r="A174" s="1"/>
      <c r="B174" s="1"/>
      <c r="C174" s="1"/>
      <c r="D174" s="1"/>
      <c r="E174" s="1"/>
      <c r="F174" s="1"/>
      <c r="G174" s="1"/>
      <c r="H174" s="1"/>
      <c r="I174" s="1"/>
      <c r="J174" s="1"/>
      <c r="K174" s="1"/>
      <c r="L174" s="1"/>
      <c r="M174" s="1"/>
    </row>
    <row r="175" spans="1:13" x14ac:dyDescent="0.25">
      <c r="A175" s="1"/>
      <c r="B175" s="1"/>
      <c r="C175" s="1"/>
      <c r="D175" s="1"/>
      <c r="E175" s="1"/>
      <c r="F175" s="1"/>
      <c r="G175" s="1"/>
      <c r="H175" s="1"/>
      <c r="I175" s="1"/>
      <c r="J175" s="1"/>
      <c r="K175" s="1"/>
      <c r="L175" s="1"/>
      <c r="M175" s="1"/>
    </row>
    <row r="176" spans="1:13" x14ac:dyDescent="0.25">
      <c r="A176" s="1"/>
      <c r="B176" s="1"/>
      <c r="C176" s="1"/>
      <c r="D176" s="1"/>
      <c r="E176" s="1"/>
      <c r="F176" s="1"/>
      <c r="G176" s="1"/>
      <c r="H176" s="1"/>
      <c r="I176" s="1"/>
      <c r="J176" s="1"/>
      <c r="K176" s="1"/>
      <c r="L176" s="1"/>
      <c r="M176" s="1"/>
    </row>
    <row r="177" spans="1:13" x14ac:dyDescent="0.25">
      <c r="A177" s="1"/>
      <c r="B177" s="1"/>
      <c r="C177" s="1"/>
      <c r="D177" s="1"/>
      <c r="E177" s="1"/>
      <c r="F177" s="1"/>
      <c r="G177" s="1"/>
      <c r="H177" s="1"/>
      <c r="I177" s="1"/>
      <c r="J177" s="1"/>
      <c r="K177" s="1"/>
      <c r="L177" s="1"/>
      <c r="M177" s="1"/>
    </row>
    <row r="178" spans="1:13" x14ac:dyDescent="0.25">
      <c r="A178" s="1"/>
      <c r="B178" s="1"/>
      <c r="C178" s="1"/>
      <c r="D178" s="1"/>
      <c r="E178" s="1"/>
      <c r="F178" s="1"/>
      <c r="G178" s="1"/>
      <c r="H178" s="1"/>
      <c r="I178" s="1"/>
      <c r="J178" s="1"/>
      <c r="K178" s="1"/>
      <c r="L178" s="1"/>
      <c r="M178" s="1"/>
    </row>
    <row r="179" spans="1:13" x14ac:dyDescent="0.25">
      <c r="A179" s="1"/>
      <c r="B179" s="1"/>
      <c r="C179" s="1"/>
      <c r="D179" s="1"/>
      <c r="E179" s="1"/>
      <c r="F179" s="1"/>
      <c r="G179" s="1"/>
      <c r="H179" s="1"/>
      <c r="I179" s="1"/>
      <c r="J179" s="1"/>
      <c r="K179" s="1"/>
      <c r="L179" s="1"/>
      <c r="M179" s="1"/>
    </row>
    <row r="180" spans="1:13" x14ac:dyDescent="0.25">
      <c r="A180" s="1"/>
      <c r="B180" s="1"/>
      <c r="C180" s="1"/>
      <c r="D180" s="1"/>
      <c r="E180" s="1"/>
      <c r="F180" s="1"/>
      <c r="G180" s="1"/>
      <c r="H180" s="1"/>
      <c r="I180" s="1"/>
      <c r="J180" s="1"/>
      <c r="K180" s="1"/>
      <c r="L180" s="1"/>
      <c r="M180" s="1"/>
    </row>
    <row r="181" spans="1:13" x14ac:dyDescent="0.25">
      <c r="A181" s="1"/>
      <c r="B181" s="1"/>
      <c r="C181" s="1"/>
      <c r="D181" s="1"/>
      <c r="E181" s="1"/>
      <c r="F181" s="1"/>
      <c r="G181" s="1"/>
      <c r="H181" s="1"/>
      <c r="I181" s="1"/>
      <c r="J181" s="1"/>
      <c r="K181" s="1"/>
      <c r="L181" s="1"/>
      <c r="M181" s="1"/>
    </row>
    <row r="182" spans="1:13" x14ac:dyDescent="0.25">
      <c r="A182" s="1"/>
      <c r="B182" s="1"/>
      <c r="C182" s="1"/>
      <c r="D182" s="1"/>
      <c r="E182" s="1"/>
      <c r="F182" s="1"/>
      <c r="G182" s="1"/>
      <c r="H182" s="1"/>
      <c r="I182" s="1"/>
      <c r="J182" s="1"/>
      <c r="K182" s="1"/>
      <c r="L182" s="1"/>
      <c r="M182" s="1"/>
    </row>
    <row r="183" spans="1:13" x14ac:dyDescent="0.25">
      <c r="A183" s="1"/>
      <c r="B183" s="1"/>
      <c r="C183" s="1"/>
      <c r="D183" s="1"/>
      <c r="E183" s="1"/>
      <c r="F183" s="1"/>
      <c r="G183" s="1"/>
      <c r="H183" s="1"/>
      <c r="I183" s="1"/>
      <c r="J183" s="1"/>
      <c r="K183" s="1"/>
      <c r="L183" s="1"/>
      <c r="M183" s="1"/>
    </row>
    <row r="184" spans="1:13" x14ac:dyDescent="0.25">
      <c r="A184" s="1"/>
      <c r="B184" s="1"/>
      <c r="C184" s="1"/>
      <c r="D184" s="1"/>
      <c r="E184" s="1"/>
      <c r="F184" s="1"/>
      <c r="G184" s="1"/>
      <c r="H184" s="1"/>
      <c r="I184" s="1"/>
      <c r="J184" s="1"/>
      <c r="K184" s="1"/>
      <c r="L184" s="1"/>
      <c r="M184" s="1"/>
    </row>
    <row r="185" spans="1:13" x14ac:dyDescent="0.25">
      <c r="A185" s="1"/>
      <c r="B185" s="1"/>
      <c r="C185" s="1"/>
      <c r="D185" s="1"/>
      <c r="E185" s="1"/>
      <c r="F185" s="1"/>
      <c r="G185" s="1"/>
      <c r="H185" s="1"/>
      <c r="I185" s="1"/>
      <c r="J185" s="1"/>
      <c r="K185" s="1"/>
      <c r="L185" s="1"/>
      <c r="M185" s="1"/>
    </row>
    <row r="186" spans="1:13" x14ac:dyDescent="0.25">
      <c r="A186" s="1"/>
      <c r="B186" s="1"/>
      <c r="C186" s="1"/>
      <c r="D186" s="1"/>
      <c r="E186" s="1"/>
      <c r="F186" s="1"/>
      <c r="G186" s="1"/>
      <c r="H186" s="1"/>
      <c r="I186" s="1"/>
      <c r="J186" s="1"/>
      <c r="K186" s="1"/>
      <c r="L186" s="1"/>
      <c r="M186" s="1"/>
    </row>
    <row r="187" spans="1:13" x14ac:dyDescent="0.25">
      <c r="A187" s="1"/>
      <c r="B187" s="1"/>
      <c r="C187" s="1"/>
      <c r="D187" s="1"/>
      <c r="E187" s="1"/>
      <c r="F187" s="1"/>
      <c r="G187" s="1"/>
      <c r="H187" s="1"/>
      <c r="I187" s="1"/>
      <c r="J187" s="1"/>
      <c r="K187" s="1"/>
      <c r="L187" s="1"/>
      <c r="M187" s="1"/>
    </row>
    <row r="188" spans="1:13" x14ac:dyDescent="0.25">
      <c r="A188" s="1"/>
      <c r="B188" s="1"/>
      <c r="C188" s="1"/>
      <c r="D188" s="1"/>
      <c r="E188" s="1"/>
      <c r="F188" s="1"/>
      <c r="G188" s="1"/>
      <c r="H188" s="1"/>
      <c r="I188" s="1"/>
      <c r="J188" s="1"/>
      <c r="K188" s="1"/>
      <c r="L188" s="1"/>
      <c r="M188" s="1"/>
    </row>
    <row r="189" spans="1:13" x14ac:dyDescent="0.25">
      <c r="A189" s="1"/>
      <c r="B189" s="1"/>
      <c r="C189" s="1"/>
      <c r="D189" s="1"/>
      <c r="E189" s="1"/>
      <c r="F189" s="1"/>
      <c r="G189" s="1"/>
      <c r="H189" s="1"/>
      <c r="I189" s="1"/>
      <c r="J189" s="1"/>
      <c r="K189" s="1"/>
      <c r="L189" s="1"/>
      <c r="M189" s="1"/>
    </row>
    <row r="190" spans="1:13" x14ac:dyDescent="0.25">
      <c r="A190" s="1"/>
      <c r="B190" s="1"/>
      <c r="C190" s="1"/>
      <c r="D190" s="1"/>
      <c r="E190" s="1"/>
      <c r="F190" s="1"/>
      <c r="G190" s="1"/>
      <c r="H190" s="1"/>
      <c r="I190" s="1"/>
      <c r="J190" s="1"/>
      <c r="K190" s="1"/>
      <c r="L190" s="1"/>
      <c r="M190" s="1"/>
    </row>
    <row r="191" spans="1:13" x14ac:dyDescent="0.25">
      <c r="A191" s="1"/>
      <c r="B191" s="1"/>
      <c r="C191" s="1"/>
      <c r="D191" s="1"/>
      <c r="E191" s="1"/>
      <c r="F191" s="1"/>
      <c r="G191" s="1"/>
      <c r="H191" s="1"/>
      <c r="I191" s="1"/>
      <c r="J191" s="1"/>
      <c r="K191" s="1"/>
      <c r="L191" s="1"/>
      <c r="M191" s="1"/>
    </row>
    <row r="192" spans="1:13" x14ac:dyDescent="0.25">
      <c r="A192" s="1"/>
      <c r="B192" s="1"/>
      <c r="C192" s="1"/>
      <c r="D192" s="1"/>
      <c r="E192" s="1"/>
      <c r="F192" s="1"/>
      <c r="G192" s="1"/>
      <c r="H192" s="1"/>
      <c r="I192" s="1"/>
      <c r="J192" s="1"/>
      <c r="K192" s="1"/>
      <c r="L192" s="1"/>
      <c r="M192" s="1"/>
    </row>
    <row r="193" spans="1:13" x14ac:dyDescent="0.25">
      <c r="A193" s="1"/>
      <c r="B193" s="1"/>
      <c r="C193" s="1"/>
      <c r="D193" s="1"/>
      <c r="E193" s="1"/>
      <c r="F193" s="1"/>
      <c r="G193" s="1"/>
      <c r="H193" s="1"/>
      <c r="I193" s="1"/>
      <c r="J193" s="1"/>
      <c r="K193" s="1"/>
      <c r="L193" s="1"/>
      <c r="M193" s="1"/>
    </row>
    <row r="194" spans="1:13" x14ac:dyDescent="0.25">
      <c r="A194" s="1"/>
      <c r="B194" s="1"/>
      <c r="C194" s="1"/>
      <c r="D194" s="1"/>
      <c r="E194" s="1"/>
      <c r="F194" s="1"/>
      <c r="G194" s="1"/>
      <c r="H194" s="1"/>
      <c r="I194" s="1"/>
      <c r="J194" s="1"/>
      <c r="K194" s="1"/>
      <c r="L194" s="1"/>
      <c r="M194" s="1"/>
    </row>
    <row r="195" spans="1:13" x14ac:dyDescent="0.25">
      <c r="A195" s="1"/>
      <c r="B195" s="1"/>
      <c r="C195" s="1"/>
      <c r="D195" s="1"/>
      <c r="E195" s="1"/>
      <c r="F195" s="1"/>
      <c r="G195" s="1"/>
      <c r="H195" s="1"/>
      <c r="I195" s="1"/>
      <c r="J195" s="1"/>
      <c r="K195" s="1"/>
      <c r="L195" s="1"/>
      <c r="M195" s="1"/>
    </row>
    <row r="196" spans="1:13" x14ac:dyDescent="0.25">
      <c r="A196" s="1"/>
      <c r="B196" s="1"/>
      <c r="C196" s="1"/>
      <c r="D196" s="1"/>
      <c r="E196" s="1"/>
      <c r="F196" s="1"/>
      <c r="G196" s="1"/>
      <c r="H196" s="1"/>
      <c r="I196" s="1"/>
      <c r="J196" s="1"/>
      <c r="K196" s="1"/>
      <c r="L196" s="1"/>
      <c r="M196" s="1"/>
    </row>
    <row r="197" spans="1:13" x14ac:dyDescent="0.25">
      <c r="A197" s="1"/>
      <c r="B197" s="1"/>
      <c r="C197" s="1"/>
      <c r="D197" s="1"/>
      <c r="E197" s="1"/>
      <c r="F197" s="1"/>
      <c r="G197" s="1"/>
      <c r="H197" s="1"/>
      <c r="I197" s="1"/>
      <c r="J197" s="1"/>
      <c r="K197" s="1"/>
      <c r="L197" s="1"/>
      <c r="M197" s="1"/>
    </row>
    <row r="198" spans="1:13" x14ac:dyDescent="0.25">
      <c r="A198" s="1"/>
      <c r="B198" s="1"/>
      <c r="C198" s="1"/>
      <c r="D198" s="1"/>
      <c r="E198" s="1"/>
      <c r="F198" s="1"/>
      <c r="G198" s="1"/>
      <c r="H198" s="1"/>
      <c r="I198" s="1"/>
      <c r="J198" s="1"/>
      <c r="K198" s="1"/>
      <c r="L198" s="1"/>
      <c r="M198" s="1"/>
    </row>
    <row r="199" spans="1:13" x14ac:dyDescent="0.25">
      <c r="A199" s="1"/>
      <c r="B199" s="1"/>
      <c r="C199" s="1"/>
      <c r="D199" s="1"/>
      <c r="E199" s="1"/>
      <c r="F199" s="1"/>
      <c r="G199" s="1"/>
      <c r="H199" s="1"/>
      <c r="I199" s="1"/>
      <c r="J199" s="1"/>
      <c r="K199" s="1"/>
      <c r="L199" s="1"/>
      <c r="M199" s="1"/>
    </row>
    <row r="200" spans="1:13" x14ac:dyDescent="0.25">
      <c r="A200" s="1"/>
      <c r="B200" s="1"/>
      <c r="C200" s="1"/>
      <c r="D200" s="1"/>
      <c r="E200" s="1"/>
      <c r="F200" s="1"/>
      <c r="G200" s="1"/>
      <c r="H200" s="1"/>
      <c r="I200" s="1"/>
      <c r="J200" s="1"/>
      <c r="K200" s="1"/>
      <c r="L200" s="1"/>
      <c r="M200" s="1"/>
    </row>
    <row r="201" spans="1:13" x14ac:dyDescent="0.25">
      <c r="A201" s="1"/>
      <c r="B201" s="1"/>
      <c r="C201" s="1"/>
      <c r="D201" s="1"/>
      <c r="E201" s="1"/>
      <c r="F201" s="1"/>
      <c r="G201" s="1"/>
      <c r="H201" s="1"/>
      <c r="I201" s="1"/>
      <c r="J201" s="1"/>
      <c r="K201" s="1"/>
      <c r="L201" s="1"/>
      <c r="M201" s="1"/>
    </row>
    <row r="202" spans="1:13" x14ac:dyDescent="0.25">
      <c r="A202" s="1"/>
      <c r="B202" s="1"/>
      <c r="C202" s="1"/>
      <c r="D202" s="1"/>
      <c r="E202" s="1"/>
      <c r="F202" s="1"/>
      <c r="G202" s="1"/>
      <c r="H202" s="1"/>
      <c r="I202" s="1"/>
      <c r="J202" s="1"/>
      <c r="K202" s="1"/>
      <c r="L202" s="1"/>
      <c r="M202" s="1"/>
    </row>
    <row r="203" spans="1:13" x14ac:dyDescent="0.25">
      <c r="A203" s="1"/>
      <c r="B203" s="1"/>
      <c r="C203" s="1"/>
      <c r="D203" s="1"/>
      <c r="E203" s="1"/>
      <c r="F203" s="1"/>
      <c r="G203" s="1"/>
      <c r="H203" s="1"/>
      <c r="I203" s="1"/>
      <c r="J203" s="1"/>
      <c r="K203" s="1"/>
      <c r="L203" s="1"/>
      <c r="M203" s="1"/>
    </row>
    <row r="204" spans="1:13" x14ac:dyDescent="0.25">
      <c r="A204" s="1"/>
      <c r="B204" s="1"/>
      <c r="C204" s="1"/>
      <c r="D204" s="1"/>
      <c r="E204" s="1"/>
      <c r="F204" s="1"/>
      <c r="G204" s="1"/>
      <c r="H204" s="1"/>
      <c r="I204" s="1"/>
      <c r="J204" s="1"/>
      <c r="K204" s="1"/>
      <c r="L204" s="1"/>
      <c r="M204" s="1"/>
    </row>
    <row r="205" spans="1:13" x14ac:dyDescent="0.25">
      <c r="A205" s="1"/>
      <c r="B205" s="1"/>
      <c r="C205" s="1"/>
      <c r="D205" s="1"/>
      <c r="E205" s="1"/>
      <c r="F205" s="1"/>
      <c r="G205" s="1"/>
      <c r="H205" s="1"/>
      <c r="I205" s="1"/>
      <c r="J205" s="1"/>
      <c r="K205" s="1"/>
      <c r="L205" s="1"/>
      <c r="M205" s="1"/>
    </row>
    <row r="206" spans="1:13" x14ac:dyDescent="0.25">
      <c r="A206" s="1"/>
      <c r="B206" s="1"/>
      <c r="C206" s="1"/>
      <c r="D206" s="1"/>
      <c r="E206" s="1"/>
      <c r="F206" s="1"/>
      <c r="G206" s="1"/>
      <c r="H206" s="1"/>
      <c r="I206" s="1"/>
      <c r="J206" s="1"/>
      <c r="K206" s="1"/>
      <c r="L206" s="1"/>
      <c r="M206" s="1"/>
    </row>
    <row r="207" spans="1:13" x14ac:dyDescent="0.25">
      <c r="A207" s="1"/>
      <c r="B207" s="1"/>
      <c r="C207" s="1"/>
      <c r="D207" s="1"/>
      <c r="E207" s="1"/>
      <c r="F207" s="1"/>
      <c r="G207" s="1"/>
      <c r="H207" s="1"/>
      <c r="I207" s="1"/>
      <c r="J207" s="1"/>
      <c r="K207" s="1"/>
      <c r="L207" s="1"/>
      <c r="M207" s="1"/>
    </row>
    <row r="208" spans="1:13" x14ac:dyDescent="0.25">
      <c r="A208" s="1"/>
      <c r="B208" s="1"/>
      <c r="C208" s="1"/>
      <c r="D208" s="1"/>
      <c r="E208" s="1"/>
      <c r="F208" s="1"/>
      <c r="G208" s="1"/>
      <c r="H208" s="1"/>
      <c r="I208" s="1"/>
      <c r="J208" s="1"/>
      <c r="K208" s="1"/>
      <c r="L208" s="1"/>
      <c r="M208" s="1"/>
    </row>
    <row r="209" spans="1:13" x14ac:dyDescent="0.25">
      <c r="A209" s="1"/>
      <c r="B209" s="1"/>
      <c r="C209" s="1"/>
      <c r="D209" s="1"/>
      <c r="E209" s="1"/>
      <c r="F209" s="1"/>
      <c r="G209" s="1"/>
      <c r="H209" s="1"/>
      <c r="I209" s="1"/>
      <c r="J209" s="1"/>
      <c r="K209" s="1"/>
      <c r="L209" s="1"/>
      <c r="M209" s="1"/>
    </row>
    <row r="210" spans="1:13" x14ac:dyDescent="0.25">
      <c r="A210" s="1"/>
      <c r="B210" s="1"/>
      <c r="C210" s="1"/>
      <c r="D210" s="1"/>
      <c r="E210" s="1"/>
      <c r="F210" s="1"/>
      <c r="G210" s="1"/>
      <c r="H210" s="1"/>
      <c r="I210" s="1"/>
      <c r="J210" s="1"/>
      <c r="K210" s="1"/>
      <c r="L210" s="1"/>
      <c r="M210" s="1"/>
    </row>
    <row r="211" spans="1:13" x14ac:dyDescent="0.25">
      <c r="A211" s="1"/>
      <c r="B211" s="1"/>
      <c r="C211" s="1"/>
      <c r="D211" s="1"/>
      <c r="E211" s="1"/>
      <c r="F211" s="1"/>
      <c r="G211" s="1"/>
      <c r="H211" s="1"/>
      <c r="I211" s="1"/>
      <c r="J211" s="1"/>
      <c r="K211" s="1"/>
      <c r="L211" s="1"/>
      <c r="M211" s="1"/>
    </row>
    <row r="212" spans="1:13" x14ac:dyDescent="0.25">
      <c r="A212" s="1"/>
      <c r="B212" s="1"/>
      <c r="C212" s="1"/>
      <c r="D212" s="1"/>
      <c r="E212" s="1"/>
      <c r="F212" s="1"/>
      <c r="G212" s="1"/>
      <c r="H212" s="1"/>
      <c r="I212" s="1"/>
      <c r="J212" s="1"/>
      <c r="K212" s="1"/>
      <c r="L212" s="1"/>
      <c r="M212" s="1"/>
    </row>
    <row r="213" spans="1:13" x14ac:dyDescent="0.25">
      <c r="A213" s="1"/>
      <c r="B213" s="1"/>
      <c r="C213" s="1"/>
      <c r="D213" s="1"/>
      <c r="E213" s="1"/>
      <c r="F213" s="1"/>
      <c r="G213" s="1"/>
      <c r="H213" s="1"/>
      <c r="I213" s="1"/>
      <c r="J213" s="1"/>
      <c r="K213" s="1"/>
      <c r="L213" s="1"/>
      <c r="M213" s="1"/>
    </row>
    <row r="214" spans="1:13" x14ac:dyDescent="0.25">
      <c r="A214" s="1"/>
      <c r="B214" s="1"/>
      <c r="C214" s="1"/>
      <c r="D214" s="1"/>
      <c r="E214" s="1"/>
      <c r="F214" s="1"/>
      <c r="G214" s="1"/>
      <c r="H214" s="1"/>
      <c r="I214" s="1"/>
      <c r="J214" s="1"/>
      <c r="K214" s="1"/>
      <c r="L214" s="1"/>
      <c r="M214" s="1"/>
    </row>
    <row r="215" spans="1:13" x14ac:dyDescent="0.25">
      <c r="A215" s="1"/>
      <c r="B215" s="1"/>
      <c r="C215" s="1"/>
      <c r="D215" s="1"/>
      <c r="E215" s="1"/>
      <c r="F215" s="1"/>
      <c r="G215" s="1"/>
      <c r="H215" s="1"/>
      <c r="I215" s="1"/>
      <c r="J215" s="1"/>
      <c r="K215" s="1"/>
      <c r="L215" s="1"/>
      <c r="M215" s="1"/>
    </row>
    <row r="216" spans="1:13" x14ac:dyDescent="0.25">
      <c r="A216" s="1"/>
      <c r="B216" s="1"/>
      <c r="C216" s="1"/>
      <c r="D216" s="1"/>
      <c r="E216" s="1"/>
      <c r="F216" s="1"/>
      <c r="G216" s="1"/>
      <c r="H216" s="1"/>
      <c r="I216" s="1"/>
      <c r="J216" s="1"/>
      <c r="K216" s="1"/>
      <c r="L216" s="1"/>
      <c r="M216" s="1"/>
    </row>
    <row r="217" spans="1:13" x14ac:dyDescent="0.25">
      <c r="A217" s="1"/>
      <c r="B217" s="1"/>
      <c r="C217" s="1"/>
      <c r="D217" s="1"/>
      <c r="E217" s="1"/>
      <c r="F217" s="1"/>
      <c r="G217" s="1"/>
      <c r="H217" s="1"/>
      <c r="I217" s="1"/>
      <c r="J217" s="1"/>
      <c r="K217" s="1"/>
      <c r="L217" s="1"/>
      <c r="M217" s="1"/>
    </row>
    <row r="218" spans="1:13" x14ac:dyDescent="0.25">
      <c r="A218" s="1"/>
      <c r="B218" s="1"/>
      <c r="C218" s="1"/>
      <c r="D218" s="1"/>
      <c r="E218" s="1"/>
      <c r="F218" s="1"/>
      <c r="G218" s="1"/>
      <c r="H218" s="1"/>
      <c r="I218" s="1"/>
      <c r="J218" s="1"/>
      <c r="K218" s="1"/>
      <c r="L218" s="1"/>
      <c r="M218" s="1"/>
    </row>
    <row r="219" spans="1:13" x14ac:dyDescent="0.25">
      <c r="A219" s="1"/>
      <c r="B219" s="1"/>
      <c r="C219" s="1"/>
      <c r="D219" s="1"/>
      <c r="E219" s="1"/>
      <c r="F219" s="1"/>
      <c r="G219" s="1"/>
      <c r="H219" s="1"/>
      <c r="I219" s="1"/>
      <c r="J219" s="1"/>
      <c r="K219" s="1"/>
      <c r="L219" s="1"/>
      <c r="M219" s="1"/>
    </row>
    <row r="220" spans="1:13" x14ac:dyDescent="0.25">
      <c r="A220" s="1"/>
      <c r="B220" s="1"/>
      <c r="C220" s="1"/>
      <c r="D220" s="1"/>
      <c r="E220" s="1"/>
      <c r="F220" s="1"/>
      <c r="G220" s="1"/>
      <c r="H220" s="1"/>
      <c r="I220" s="1"/>
      <c r="J220" s="1"/>
      <c r="K220" s="1"/>
      <c r="L220" s="1"/>
      <c r="M220" s="1"/>
    </row>
    <row r="221" spans="1:13" x14ac:dyDescent="0.25">
      <c r="A221" s="1"/>
      <c r="B221" s="1"/>
      <c r="C221" s="1"/>
      <c r="D221" s="1"/>
      <c r="E221" s="1"/>
      <c r="F221" s="1"/>
      <c r="G221" s="1"/>
      <c r="H221" s="1"/>
      <c r="I221" s="1"/>
      <c r="J221" s="1"/>
      <c r="K221" s="1"/>
      <c r="L221" s="1"/>
      <c r="M221" s="1"/>
    </row>
    <row r="222" spans="1:13" x14ac:dyDescent="0.25">
      <c r="A222" s="1"/>
      <c r="B222" s="1"/>
      <c r="C222" s="1"/>
      <c r="D222" s="1"/>
      <c r="E222" s="1"/>
      <c r="F222" s="1"/>
      <c r="G222" s="1"/>
      <c r="H222" s="1"/>
      <c r="I222" s="1"/>
      <c r="J222" s="1"/>
      <c r="K222" s="1"/>
      <c r="L222" s="1"/>
      <c r="M222" s="1"/>
    </row>
    <row r="223" spans="1:13" x14ac:dyDescent="0.25">
      <c r="A223" s="1"/>
      <c r="B223" s="1"/>
      <c r="C223" s="1"/>
      <c r="D223" s="1"/>
      <c r="E223" s="1"/>
      <c r="F223" s="1"/>
      <c r="G223" s="1"/>
      <c r="H223" s="1"/>
      <c r="I223" s="1"/>
      <c r="J223" s="1"/>
      <c r="K223" s="1"/>
      <c r="L223" s="1"/>
      <c r="M223" s="1"/>
    </row>
    <row r="224" spans="1:13" x14ac:dyDescent="0.25">
      <c r="A224" s="1"/>
      <c r="B224" s="1"/>
      <c r="C224" s="1"/>
      <c r="D224" s="1"/>
      <c r="E224" s="1"/>
      <c r="F224" s="1"/>
      <c r="G224" s="1"/>
      <c r="H224" s="1"/>
      <c r="I224" s="1"/>
      <c r="J224" s="1"/>
      <c r="K224" s="1"/>
      <c r="L224" s="1"/>
      <c r="M224" s="1"/>
    </row>
    <row r="225" spans="1:13" x14ac:dyDescent="0.25">
      <c r="A225" s="1"/>
      <c r="B225" s="1"/>
      <c r="C225" s="1"/>
      <c r="D225" s="1"/>
      <c r="E225" s="1"/>
      <c r="F225" s="1"/>
      <c r="G225" s="1"/>
      <c r="H225" s="1"/>
      <c r="I225" s="1"/>
      <c r="J225" s="1"/>
      <c r="K225" s="1"/>
      <c r="L225" s="1"/>
      <c r="M225" s="1"/>
    </row>
    <row r="226" spans="1:13" x14ac:dyDescent="0.25">
      <c r="A226" s="1"/>
      <c r="B226" s="1"/>
      <c r="C226" s="1"/>
      <c r="D226" s="1"/>
      <c r="E226" s="1"/>
      <c r="F226" s="1"/>
      <c r="G226" s="1"/>
      <c r="H226" s="1"/>
      <c r="I226" s="1"/>
      <c r="J226" s="1"/>
      <c r="K226" s="1"/>
      <c r="L226" s="1"/>
      <c r="M226" s="1"/>
    </row>
    <row r="227" spans="1:13" x14ac:dyDescent="0.25">
      <c r="A227" s="1"/>
      <c r="B227" s="1"/>
      <c r="C227" s="1"/>
      <c r="D227" s="1"/>
      <c r="E227" s="1"/>
      <c r="F227" s="1"/>
      <c r="G227" s="1"/>
      <c r="H227" s="1"/>
      <c r="I227" s="1"/>
      <c r="J227" s="1"/>
      <c r="K227" s="1"/>
      <c r="L227" s="1"/>
      <c r="M227" s="1"/>
    </row>
    <row r="228" spans="1:13" x14ac:dyDescent="0.25">
      <c r="A228" s="1"/>
      <c r="B228" s="1"/>
      <c r="C228" s="1"/>
      <c r="D228" s="1"/>
      <c r="E228" s="1"/>
      <c r="F228" s="1"/>
      <c r="G228" s="1"/>
      <c r="H228" s="1"/>
      <c r="I228" s="1"/>
      <c r="J228" s="1"/>
      <c r="K228" s="1"/>
      <c r="L228" s="1"/>
      <c r="M228" s="1"/>
    </row>
    <row r="229" spans="1:13" x14ac:dyDescent="0.25">
      <c r="A229" s="1"/>
      <c r="B229" s="1"/>
      <c r="C229" s="1"/>
      <c r="D229" s="1"/>
      <c r="E229" s="1"/>
      <c r="F229" s="1"/>
      <c r="G229" s="1"/>
      <c r="H229" s="1"/>
      <c r="I229" s="1"/>
      <c r="J229" s="1"/>
      <c r="K229" s="1"/>
      <c r="L229" s="1"/>
      <c r="M229" s="1"/>
    </row>
    <row r="230" spans="1:13" x14ac:dyDescent="0.25">
      <c r="A230" s="1"/>
      <c r="B230" s="1"/>
      <c r="C230" s="1"/>
      <c r="D230" s="1"/>
      <c r="E230" s="1"/>
      <c r="F230" s="1"/>
      <c r="G230" s="1"/>
      <c r="H230" s="1"/>
      <c r="I230" s="1"/>
      <c r="J230" s="1"/>
      <c r="K230" s="1"/>
      <c r="L230" s="1"/>
      <c r="M230" s="1"/>
    </row>
    <row r="231" spans="1:13" x14ac:dyDescent="0.25">
      <c r="A231" s="1"/>
      <c r="B231" s="1"/>
      <c r="C231" s="1"/>
      <c r="D231" s="1"/>
      <c r="E231" s="1"/>
      <c r="F231" s="1"/>
      <c r="G231" s="1"/>
      <c r="H231" s="1"/>
      <c r="I231" s="1"/>
      <c r="J231" s="1"/>
      <c r="K231" s="1"/>
      <c r="L231" s="1"/>
      <c r="M231" s="1"/>
    </row>
    <row r="232" spans="1:13" x14ac:dyDescent="0.25">
      <c r="A232" s="1"/>
      <c r="B232" s="1"/>
      <c r="C232" s="1"/>
      <c r="D232" s="1"/>
      <c r="E232" s="1"/>
      <c r="F232" s="1"/>
      <c r="G232" s="1"/>
      <c r="H232" s="1"/>
      <c r="I232" s="1"/>
      <c r="J232" s="1"/>
      <c r="K232" s="1"/>
      <c r="L232" s="1"/>
      <c r="M232" s="1"/>
    </row>
    <row r="233" spans="1:13" x14ac:dyDescent="0.25">
      <c r="A233" s="1"/>
      <c r="B233" s="1"/>
      <c r="C233" s="1"/>
      <c r="D233" s="1"/>
      <c r="E233" s="1"/>
      <c r="F233" s="1"/>
      <c r="G233" s="1"/>
      <c r="H233" s="1"/>
      <c r="I233" s="1"/>
      <c r="J233" s="1"/>
      <c r="K233" s="1"/>
      <c r="L233" s="1"/>
      <c r="M233" s="1"/>
    </row>
    <row r="234" spans="1:13" x14ac:dyDescent="0.25">
      <c r="A234" s="1"/>
      <c r="B234" s="1"/>
      <c r="C234" s="1"/>
      <c r="D234" s="1"/>
      <c r="E234" s="1"/>
      <c r="F234" s="1"/>
      <c r="G234" s="1"/>
      <c r="H234" s="1"/>
      <c r="I234" s="1"/>
      <c r="J234" s="1"/>
      <c r="K234" s="1"/>
      <c r="L234" s="1"/>
      <c r="M234" s="1"/>
    </row>
    <row r="235" spans="1:13" x14ac:dyDescent="0.25">
      <c r="A235" s="1"/>
      <c r="B235" s="1"/>
      <c r="C235" s="1"/>
      <c r="D235" s="1"/>
      <c r="E235" s="1"/>
      <c r="F235" s="1"/>
      <c r="G235" s="1"/>
      <c r="H235" s="1"/>
      <c r="I235" s="1"/>
      <c r="J235" s="1"/>
      <c r="K235" s="1"/>
      <c r="L235" s="1"/>
      <c r="M235" s="1"/>
    </row>
    <row r="236" spans="1:13" x14ac:dyDescent="0.25">
      <c r="A236" s="1"/>
      <c r="B236" s="1"/>
      <c r="C236" s="1"/>
      <c r="D236" s="1"/>
      <c r="E236" s="1"/>
      <c r="F236" s="1"/>
      <c r="G236" s="1"/>
      <c r="H236" s="1"/>
      <c r="I236" s="1"/>
      <c r="J236" s="1"/>
      <c r="K236" s="1"/>
      <c r="L236" s="1"/>
      <c r="M236" s="1"/>
    </row>
    <row r="237" spans="1:13" x14ac:dyDescent="0.25">
      <c r="A237" s="1"/>
      <c r="B237" s="1"/>
      <c r="C237" s="1"/>
      <c r="D237" s="1"/>
      <c r="E237" s="1"/>
      <c r="F237" s="1"/>
      <c r="G237" s="1"/>
      <c r="H237" s="1"/>
      <c r="I237" s="1"/>
      <c r="J237" s="1"/>
      <c r="K237" s="1"/>
      <c r="L237" s="1"/>
      <c r="M237" s="1"/>
    </row>
    <row r="238" spans="1:13" x14ac:dyDescent="0.25">
      <c r="A238" s="1"/>
      <c r="B238" s="1"/>
      <c r="C238" s="1"/>
      <c r="D238" s="1"/>
      <c r="E238" s="1"/>
      <c r="F238" s="1"/>
      <c r="G238" s="1"/>
      <c r="H238" s="1"/>
      <c r="I238" s="1"/>
      <c r="J238" s="1"/>
      <c r="K238" s="1"/>
      <c r="L238" s="1"/>
      <c r="M238" s="1"/>
    </row>
    <row r="239" spans="1:13" x14ac:dyDescent="0.25">
      <c r="A239" s="1"/>
      <c r="B239" s="1"/>
      <c r="C239" s="1"/>
      <c r="D239" s="1"/>
      <c r="E239" s="1"/>
      <c r="F239" s="1"/>
      <c r="G239" s="1"/>
      <c r="H239" s="1"/>
      <c r="I239" s="1"/>
      <c r="J239" s="1"/>
      <c r="K239" s="1"/>
      <c r="L239" s="1"/>
      <c r="M239" s="1"/>
    </row>
    <row r="240" spans="1:13" x14ac:dyDescent="0.25">
      <c r="A240" s="1"/>
      <c r="B240" s="1"/>
      <c r="C240" s="1"/>
      <c r="D240" s="1"/>
      <c r="E240" s="1"/>
      <c r="F240" s="1"/>
      <c r="G240" s="1"/>
      <c r="H240" s="1"/>
      <c r="I240" s="1"/>
      <c r="J240" s="1"/>
      <c r="K240" s="1"/>
      <c r="L240" s="1"/>
      <c r="M240" s="1"/>
    </row>
    <row r="241" spans="1:13" x14ac:dyDescent="0.25">
      <c r="A241" s="1"/>
      <c r="B241" s="1"/>
      <c r="C241" s="1"/>
      <c r="D241" s="1"/>
      <c r="E241" s="1"/>
      <c r="F241" s="1"/>
      <c r="G241" s="1"/>
      <c r="H241" s="1"/>
      <c r="I241" s="1"/>
      <c r="J241" s="1"/>
      <c r="K241" s="1"/>
      <c r="L241" s="1"/>
      <c r="M241" s="1"/>
    </row>
    <row r="242" spans="1:13" x14ac:dyDescent="0.25">
      <c r="A242" s="1"/>
      <c r="B242" s="1"/>
      <c r="C242" s="1"/>
      <c r="D242" s="1"/>
      <c r="E242" s="1"/>
      <c r="F242" s="1"/>
      <c r="G242" s="1"/>
      <c r="H242" s="1"/>
      <c r="I242" s="1"/>
      <c r="J242" s="1"/>
      <c r="K242" s="1"/>
      <c r="L242" s="1"/>
      <c r="M242" s="1"/>
    </row>
    <row r="243" spans="1:13" x14ac:dyDescent="0.25">
      <c r="A243" s="1"/>
      <c r="B243" s="1"/>
      <c r="C243" s="1"/>
      <c r="D243" s="1"/>
      <c r="E243" s="1"/>
      <c r="F243" s="1"/>
      <c r="G243" s="1"/>
      <c r="H243" s="1"/>
      <c r="I243" s="1"/>
      <c r="J243" s="1"/>
      <c r="K243" s="1"/>
      <c r="L243" s="1"/>
      <c r="M243" s="1"/>
    </row>
    <row r="244" spans="1:13" x14ac:dyDescent="0.25">
      <c r="A244" s="1"/>
      <c r="B244" s="1"/>
      <c r="C244" s="1"/>
      <c r="D244" s="1"/>
      <c r="E244" s="1"/>
      <c r="F244" s="1"/>
      <c r="G244" s="1"/>
      <c r="H244" s="1"/>
      <c r="I244" s="1"/>
      <c r="J244" s="1"/>
      <c r="K244" s="1"/>
      <c r="L244" s="1"/>
      <c r="M244" s="1"/>
    </row>
    <row r="245" spans="1:13" x14ac:dyDescent="0.25">
      <c r="A245" s="1"/>
      <c r="B245" s="1"/>
      <c r="C245" s="1"/>
      <c r="D245" s="1"/>
      <c r="E245" s="1"/>
      <c r="F245" s="1"/>
      <c r="G245" s="1"/>
      <c r="H245" s="1"/>
      <c r="I245" s="1"/>
      <c r="J245" s="1"/>
      <c r="K245" s="1"/>
      <c r="L245" s="1"/>
      <c r="M245" s="1"/>
    </row>
    <row r="246" spans="1:13" x14ac:dyDescent="0.25">
      <c r="A246" s="1"/>
      <c r="B246" s="1"/>
      <c r="C246" s="1"/>
      <c r="D246" s="1"/>
      <c r="E246" s="1"/>
      <c r="F246" s="1"/>
      <c r="G246" s="1"/>
      <c r="H246" s="1"/>
      <c r="I246" s="1"/>
      <c r="J246" s="1"/>
      <c r="K246" s="1"/>
      <c r="L246" s="1"/>
      <c r="M246" s="1"/>
    </row>
    <row r="247" spans="1:13" x14ac:dyDescent="0.25">
      <c r="A247" s="1"/>
      <c r="B247" s="1"/>
      <c r="C247" s="1"/>
      <c r="D247" s="1"/>
      <c r="E247" s="1"/>
      <c r="F247" s="1"/>
      <c r="G247" s="1"/>
      <c r="H247" s="1"/>
      <c r="I247" s="1"/>
      <c r="J247" s="1"/>
      <c r="K247" s="1"/>
      <c r="L247" s="1"/>
      <c r="M247" s="1"/>
    </row>
    <row r="248" spans="1:13" x14ac:dyDescent="0.25">
      <c r="A248" s="1"/>
      <c r="B248" s="1"/>
      <c r="C248" s="1"/>
      <c r="D248" s="1"/>
      <c r="E248" s="1"/>
      <c r="F248" s="1"/>
      <c r="G248" s="1"/>
      <c r="H248" s="1"/>
      <c r="I248" s="1"/>
      <c r="J248" s="1"/>
      <c r="K248" s="1"/>
      <c r="L248" s="1"/>
      <c r="M248" s="1"/>
    </row>
    <row r="249" spans="1:13" x14ac:dyDescent="0.25">
      <c r="A249" s="1"/>
      <c r="B249" s="1"/>
      <c r="C249" s="1"/>
      <c r="D249" s="1"/>
      <c r="E249" s="1"/>
      <c r="F249" s="1"/>
      <c r="G249" s="1"/>
      <c r="H249" s="1"/>
      <c r="I249" s="1"/>
      <c r="J249" s="1"/>
      <c r="K249" s="1"/>
      <c r="L249" s="1"/>
      <c r="M249" s="1"/>
    </row>
    <row r="250" spans="1:13" x14ac:dyDescent="0.25">
      <c r="A250" s="1"/>
      <c r="B250" s="1"/>
      <c r="C250" s="1"/>
      <c r="D250" s="1"/>
      <c r="E250" s="1"/>
      <c r="F250" s="1"/>
      <c r="G250" s="1"/>
      <c r="H250" s="1"/>
      <c r="I250" s="1"/>
      <c r="J250" s="1"/>
      <c r="K250" s="1"/>
      <c r="L250" s="1"/>
      <c r="M250" s="1"/>
    </row>
    <row r="251" spans="1:13" x14ac:dyDescent="0.25">
      <c r="A251" s="1"/>
      <c r="B251" s="1"/>
      <c r="C251" s="1"/>
      <c r="D251" s="1"/>
      <c r="E251" s="1"/>
      <c r="F251" s="1"/>
      <c r="G251" s="1"/>
      <c r="H251" s="1"/>
      <c r="I251" s="1"/>
      <c r="J251" s="1"/>
      <c r="K251" s="1"/>
      <c r="L251" s="1"/>
      <c r="M251" s="1"/>
    </row>
    <row r="252" spans="1:13" x14ac:dyDescent="0.25">
      <c r="A252" s="1"/>
      <c r="B252" s="1"/>
      <c r="C252" s="1"/>
      <c r="D252" s="1"/>
      <c r="E252" s="1"/>
      <c r="F252" s="1"/>
      <c r="G252" s="1"/>
      <c r="H252" s="1"/>
      <c r="I252" s="1"/>
      <c r="J252" s="1"/>
      <c r="K252" s="1"/>
      <c r="L252" s="1"/>
      <c r="M252" s="1"/>
    </row>
    <row r="253" spans="1:13" x14ac:dyDescent="0.25">
      <c r="A253" s="1"/>
      <c r="B253" s="1"/>
      <c r="C253" s="1"/>
      <c r="D253" s="1"/>
      <c r="E253" s="1"/>
      <c r="F253" s="1"/>
      <c r="G253" s="1"/>
      <c r="H253" s="1"/>
      <c r="I253" s="1"/>
      <c r="J253" s="1"/>
      <c r="K253" s="1"/>
      <c r="L253" s="1"/>
      <c r="M253" s="1"/>
    </row>
    <row r="254" spans="1:13" x14ac:dyDescent="0.25">
      <c r="A254" s="1"/>
      <c r="B254" s="1"/>
      <c r="C254" s="1"/>
      <c r="D254" s="1"/>
      <c r="E254" s="1"/>
      <c r="F254" s="1"/>
      <c r="G254" s="1"/>
      <c r="H254" s="1"/>
      <c r="I254" s="1"/>
      <c r="J254" s="1"/>
      <c r="K254" s="1"/>
      <c r="L254" s="1"/>
      <c r="M254" s="1"/>
    </row>
    <row r="255" spans="1:13" x14ac:dyDescent="0.25">
      <c r="A255" s="1"/>
      <c r="B255" s="1"/>
      <c r="C255" s="1"/>
      <c r="D255" s="1"/>
      <c r="E255" s="1"/>
      <c r="F255" s="1"/>
      <c r="G255" s="1"/>
      <c r="H255" s="1"/>
      <c r="I255" s="1"/>
      <c r="J255" s="1"/>
      <c r="K255" s="1"/>
      <c r="L255" s="1"/>
      <c r="M255" s="1"/>
    </row>
    <row r="256" spans="1:13" x14ac:dyDescent="0.25">
      <c r="A256" s="1"/>
      <c r="B256" s="1"/>
      <c r="C256" s="1"/>
      <c r="D256" s="1"/>
      <c r="E256" s="1"/>
      <c r="F256" s="1"/>
      <c r="G256" s="1"/>
      <c r="H256" s="1"/>
      <c r="I256" s="1"/>
      <c r="J256" s="1"/>
      <c r="K256" s="1"/>
      <c r="L256" s="1"/>
      <c r="M256" s="1"/>
    </row>
    <row r="257" spans="1:13" x14ac:dyDescent="0.25">
      <c r="A257" s="1"/>
      <c r="B257" s="1"/>
      <c r="C257" s="1"/>
      <c r="D257" s="1"/>
      <c r="E257" s="1"/>
      <c r="F257" s="1"/>
      <c r="G257" s="1"/>
      <c r="H257" s="1"/>
      <c r="I257" s="1"/>
      <c r="J257" s="1"/>
      <c r="K257" s="1"/>
      <c r="L257" s="1"/>
      <c r="M257" s="1"/>
    </row>
    <row r="258" spans="1:13" x14ac:dyDescent="0.25">
      <c r="A258" s="1"/>
      <c r="B258" s="1"/>
      <c r="C258" s="1"/>
      <c r="D258" s="1"/>
      <c r="E258" s="1"/>
      <c r="F258" s="1"/>
      <c r="G258" s="1"/>
      <c r="H258" s="1"/>
      <c r="I258" s="1"/>
      <c r="J258" s="1"/>
      <c r="K258" s="1"/>
      <c r="L258" s="1"/>
      <c r="M258" s="1"/>
    </row>
    <row r="259" spans="1:13" x14ac:dyDescent="0.25">
      <c r="A259" s="1"/>
      <c r="B259" s="1"/>
      <c r="C259" s="1"/>
      <c r="D259" s="1"/>
      <c r="E259" s="1"/>
      <c r="F259" s="1"/>
      <c r="G259" s="1"/>
      <c r="H259" s="1"/>
      <c r="I259" s="1"/>
      <c r="J259" s="1"/>
      <c r="K259" s="1"/>
      <c r="L259" s="1"/>
      <c r="M259" s="1"/>
    </row>
    <row r="260" spans="1:13" x14ac:dyDescent="0.25">
      <c r="A260" s="1"/>
      <c r="B260" s="1"/>
      <c r="C260" s="1"/>
      <c r="D260" s="1"/>
      <c r="E260" s="1"/>
      <c r="F260" s="1"/>
      <c r="G260" s="1"/>
      <c r="H260" s="1"/>
      <c r="I260" s="1"/>
      <c r="J260" s="1"/>
      <c r="K260" s="1"/>
      <c r="L260" s="1"/>
      <c r="M260" s="1"/>
    </row>
    <row r="261" spans="1:13" x14ac:dyDescent="0.25">
      <c r="A261" s="1"/>
      <c r="B261" s="1"/>
      <c r="C261" s="1"/>
      <c r="D261" s="1"/>
      <c r="E261" s="1"/>
      <c r="F261" s="1"/>
      <c r="G261" s="1"/>
      <c r="H261" s="1"/>
      <c r="I261" s="1"/>
      <c r="J261" s="1"/>
      <c r="K261" s="1"/>
      <c r="L261" s="1"/>
      <c r="M261" s="1"/>
    </row>
    <row r="262" spans="1:13" x14ac:dyDescent="0.25">
      <c r="A262" s="1"/>
      <c r="B262" s="1"/>
      <c r="C262" s="1"/>
      <c r="D262" s="1"/>
      <c r="E262" s="1"/>
      <c r="F262" s="1"/>
      <c r="G262" s="1"/>
      <c r="H262" s="1"/>
      <c r="I262" s="1"/>
      <c r="J262" s="1"/>
      <c r="K262" s="1"/>
      <c r="L262" s="1"/>
      <c r="M262" s="1"/>
    </row>
    <row r="263" spans="1:13" x14ac:dyDescent="0.25">
      <c r="A263" s="1"/>
      <c r="B263" s="1"/>
      <c r="C263" s="1"/>
      <c r="D263" s="1"/>
      <c r="E263" s="1"/>
      <c r="F263" s="1"/>
      <c r="G263" s="1"/>
      <c r="H263" s="1"/>
      <c r="I263" s="1"/>
      <c r="J263" s="1"/>
      <c r="K263" s="1"/>
      <c r="L263" s="1"/>
      <c r="M263" s="1"/>
    </row>
    <row r="264" spans="1:13" x14ac:dyDescent="0.25">
      <c r="A264" s="1"/>
      <c r="B264" s="1"/>
      <c r="C264" s="1"/>
      <c r="D264" s="1"/>
      <c r="E264" s="1"/>
      <c r="F264" s="1"/>
      <c r="G264" s="1"/>
      <c r="H264" s="1"/>
      <c r="I264" s="1"/>
      <c r="J264" s="1"/>
      <c r="K264" s="1"/>
      <c r="L264" s="1"/>
      <c r="M264" s="1"/>
    </row>
    <row r="265" spans="1:13" x14ac:dyDescent="0.25">
      <c r="A265" s="1"/>
      <c r="B265" s="1"/>
      <c r="C265" s="1"/>
      <c r="D265" s="1"/>
      <c r="E265" s="1"/>
      <c r="F265" s="1"/>
      <c r="G265" s="1"/>
      <c r="H265" s="1"/>
      <c r="I265" s="1"/>
      <c r="J265" s="1"/>
      <c r="K265" s="1"/>
      <c r="L265" s="1"/>
      <c r="M265" s="1"/>
    </row>
    <row r="266" spans="1:13" x14ac:dyDescent="0.25">
      <c r="A266" s="1"/>
      <c r="B266" s="1"/>
      <c r="C266" s="1"/>
      <c r="D266" s="1"/>
      <c r="E266" s="1"/>
      <c r="F266" s="1"/>
      <c r="G266" s="1"/>
      <c r="H266" s="1"/>
      <c r="I266" s="1"/>
      <c r="J266" s="1"/>
      <c r="K266" s="1"/>
      <c r="L266" s="1"/>
      <c r="M266" s="1"/>
    </row>
    <row r="267" spans="1:13" x14ac:dyDescent="0.25">
      <c r="A267" s="1"/>
      <c r="B267" s="1"/>
      <c r="C267" s="1"/>
      <c r="D267" s="1"/>
      <c r="E267" s="1"/>
      <c r="F267" s="1"/>
      <c r="G267" s="1"/>
      <c r="H267" s="1"/>
      <c r="I267" s="1"/>
      <c r="J267" s="1"/>
      <c r="K267" s="1"/>
      <c r="L267" s="1"/>
      <c r="M267" s="1"/>
    </row>
    <row r="268" spans="1:13" x14ac:dyDescent="0.25">
      <c r="A268" s="1"/>
      <c r="B268" s="1"/>
      <c r="C268" s="1"/>
      <c r="D268" s="1"/>
      <c r="E268" s="1"/>
      <c r="F268" s="1"/>
      <c r="G268" s="1"/>
      <c r="H268" s="1"/>
      <c r="I268" s="1"/>
      <c r="J268" s="1"/>
      <c r="K268" s="1"/>
      <c r="L268" s="1"/>
      <c r="M268" s="1"/>
    </row>
    <row r="269" spans="1:13" x14ac:dyDescent="0.25">
      <c r="A269" s="1"/>
      <c r="B269" s="1"/>
      <c r="C269" s="1"/>
      <c r="D269" s="1"/>
      <c r="E269" s="1"/>
      <c r="F269" s="1"/>
      <c r="G269" s="1"/>
      <c r="H269" s="1"/>
      <c r="I269" s="1"/>
      <c r="J269" s="1"/>
      <c r="K269" s="1"/>
      <c r="L269" s="1"/>
      <c r="M269" s="1"/>
    </row>
    <row r="270" spans="1:13" x14ac:dyDescent="0.25">
      <c r="A270" s="1"/>
      <c r="B270" s="1"/>
      <c r="C270" s="1"/>
      <c r="D270" s="1"/>
      <c r="E270" s="1"/>
      <c r="F270" s="1"/>
      <c r="G270" s="1"/>
      <c r="H270" s="1"/>
      <c r="I270" s="1"/>
      <c r="J270" s="1"/>
      <c r="K270" s="1"/>
      <c r="L270" s="1"/>
      <c r="M270" s="1"/>
    </row>
    <row r="271" spans="1:13" x14ac:dyDescent="0.25">
      <c r="A271" s="1"/>
      <c r="B271" s="1"/>
      <c r="C271" s="1"/>
      <c r="D271" s="1"/>
      <c r="E271" s="1"/>
      <c r="F271" s="1"/>
      <c r="G271" s="1"/>
      <c r="H271" s="1"/>
      <c r="I271" s="1"/>
      <c r="J271" s="1"/>
      <c r="K271" s="1"/>
      <c r="L271" s="1"/>
      <c r="M271" s="1"/>
    </row>
    <row r="272" spans="1:13" x14ac:dyDescent="0.25">
      <c r="A272" s="1"/>
      <c r="B272" s="1"/>
      <c r="C272" s="1"/>
      <c r="D272" s="1"/>
      <c r="E272" s="1"/>
      <c r="F272" s="1"/>
      <c r="G272" s="1"/>
      <c r="H272" s="1"/>
      <c r="I272" s="1"/>
      <c r="J272" s="1"/>
      <c r="K272" s="1"/>
      <c r="L272" s="1"/>
      <c r="M272" s="1"/>
    </row>
    <row r="273" spans="1:13" x14ac:dyDescent="0.25">
      <c r="A273" s="1"/>
      <c r="B273" s="1"/>
      <c r="C273" s="1"/>
      <c r="D273" s="1"/>
      <c r="E273" s="1"/>
      <c r="F273" s="1"/>
      <c r="G273" s="1"/>
      <c r="H273" s="1"/>
      <c r="I273" s="1"/>
      <c r="J273" s="1"/>
      <c r="K273" s="1"/>
      <c r="L273" s="1"/>
      <c r="M273" s="1"/>
    </row>
    <row r="274" spans="1:13" x14ac:dyDescent="0.25">
      <c r="A274" s="1"/>
      <c r="B274" s="1"/>
      <c r="C274" s="1"/>
      <c r="D274" s="1"/>
      <c r="E274" s="1"/>
      <c r="F274" s="1"/>
      <c r="G274" s="1"/>
      <c r="H274" s="1"/>
      <c r="I274" s="1"/>
      <c r="J274" s="1"/>
      <c r="K274" s="1"/>
      <c r="L274" s="1"/>
      <c r="M274" s="1"/>
    </row>
    <row r="275" spans="1:13" x14ac:dyDescent="0.25">
      <c r="A275" s="1"/>
      <c r="B275" s="1"/>
      <c r="C275" s="1"/>
      <c r="D275" s="1"/>
      <c r="E275" s="1"/>
      <c r="F275" s="1"/>
      <c r="G275" s="1"/>
      <c r="H275" s="1"/>
      <c r="I275" s="1"/>
      <c r="J275" s="1"/>
      <c r="K275" s="1"/>
      <c r="L275" s="1"/>
      <c r="M275" s="1"/>
    </row>
    <row r="276" spans="1:13" x14ac:dyDescent="0.25">
      <c r="A276" s="1"/>
      <c r="B276" s="1"/>
      <c r="C276" s="1"/>
      <c r="D276" s="1"/>
      <c r="E276" s="1"/>
      <c r="F276" s="1"/>
      <c r="G276" s="1"/>
      <c r="H276" s="1"/>
      <c r="I276" s="1"/>
      <c r="J276" s="1"/>
      <c r="K276" s="1"/>
      <c r="L276" s="1"/>
      <c r="M276" s="1"/>
    </row>
    <row r="277" spans="1:13" x14ac:dyDescent="0.25">
      <c r="A277" s="1"/>
      <c r="B277" s="1"/>
      <c r="C277" s="1"/>
      <c r="D277" s="1"/>
      <c r="E277" s="1"/>
      <c r="F277" s="1"/>
      <c r="G277" s="1"/>
      <c r="H277" s="1"/>
      <c r="I277" s="1"/>
      <c r="J277" s="1"/>
      <c r="K277" s="1"/>
      <c r="L277" s="1"/>
      <c r="M277" s="1"/>
    </row>
    <row r="278" spans="1:13" x14ac:dyDescent="0.25">
      <c r="A278" s="1"/>
      <c r="B278" s="1"/>
      <c r="C278" s="1"/>
      <c r="D278" s="1"/>
      <c r="E278" s="1"/>
      <c r="F278" s="1"/>
      <c r="G278" s="1"/>
      <c r="H278" s="1"/>
      <c r="I278" s="1"/>
      <c r="J278" s="1"/>
      <c r="K278" s="1"/>
      <c r="L278" s="1"/>
      <c r="M278" s="1"/>
    </row>
    <row r="279" spans="1:13" x14ac:dyDescent="0.25">
      <c r="A279" s="1"/>
      <c r="B279" s="1"/>
      <c r="C279" s="1"/>
      <c r="D279" s="1"/>
      <c r="E279" s="1"/>
      <c r="F279" s="1"/>
      <c r="G279" s="1"/>
      <c r="H279" s="1"/>
      <c r="I279" s="1"/>
      <c r="J279" s="1"/>
      <c r="K279" s="1"/>
      <c r="L279" s="1"/>
      <c r="M279" s="1"/>
    </row>
    <row r="280" spans="1:13" x14ac:dyDescent="0.25">
      <c r="A280" s="1"/>
      <c r="B280" s="1"/>
      <c r="C280" s="1"/>
      <c r="D280" s="1"/>
      <c r="E280" s="1"/>
      <c r="F280" s="1"/>
      <c r="G280" s="1"/>
      <c r="H280" s="1"/>
      <c r="I280" s="1"/>
      <c r="J280" s="1"/>
      <c r="K280" s="1"/>
      <c r="L280" s="1"/>
      <c r="M280" s="1"/>
    </row>
    <row r="281" spans="1:13" x14ac:dyDescent="0.25">
      <c r="A281" s="1"/>
      <c r="B281" s="1"/>
      <c r="C281" s="1"/>
      <c r="D281" s="1"/>
      <c r="E281" s="1"/>
      <c r="F281" s="1"/>
      <c r="G281" s="1"/>
      <c r="H281" s="1"/>
      <c r="I281" s="1"/>
      <c r="J281" s="1"/>
      <c r="K281" s="1"/>
      <c r="L281" s="1"/>
      <c r="M281" s="1"/>
    </row>
    <row r="282" spans="1:13" x14ac:dyDescent="0.25">
      <c r="A282" s="1"/>
      <c r="B282" s="1"/>
      <c r="C282" s="1"/>
      <c r="D282" s="1"/>
      <c r="E282" s="1"/>
      <c r="F282" s="1"/>
      <c r="G282" s="1"/>
      <c r="H282" s="1"/>
      <c r="I282" s="1"/>
      <c r="J282" s="1"/>
      <c r="K282" s="1"/>
      <c r="L282" s="1"/>
      <c r="M282" s="1"/>
    </row>
    <row r="283" spans="1:13" x14ac:dyDescent="0.25">
      <c r="A283" s="1"/>
      <c r="B283" s="1"/>
      <c r="C283" s="1"/>
      <c r="D283" s="1"/>
      <c r="E283" s="1"/>
      <c r="F283" s="1"/>
      <c r="G283" s="1"/>
      <c r="H283" s="1"/>
      <c r="I283" s="1"/>
      <c r="J283" s="1"/>
      <c r="K283" s="1"/>
      <c r="L283" s="1"/>
      <c r="M283" s="1"/>
    </row>
    <row r="284" spans="1:13" x14ac:dyDescent="0.25">
      <c r="A284" s="1"/>
      <c r="B284" s="1"/>
      <c r="C284" s="1"/>
      <c r="D284" s="1"/>
      <c r="E284" s="1"/>
      <c r="F284" s="1"/>
      <c r="G284" s="1"/>
      <c r="H284" s="1"/>
      <c r="I284" s="1"/>
      <c r="J284" s="1"/>
      <c r="K284" s="1"/>
      <c r="L284" s="1"/>
      <c r="M284" s="1"/>
    </row>
    <row r="285" spans="1:13" x14ac:dyDescent="0.25">
      <c r="A285" s="1"/>
      <c r="B285" s="1"/>
      <c r="C285" s="1"/>
      <c r="D285" s="1"/>
      <c r="E285" s="1"/>
      <c r="F285" s="1"/>
      <c r="G285" s="1"/>
      <c r="H285" s="1"/>
      <c r="I285" s="1"/>
      <c r="J285" s="1"/>
      <c r="K285" s="1"/>
      <c r="L285" s="1"/>
      <c r="M285" s="1"/>
    </row>
    <row r="286" spans="1:13" x14ac:dyDescent="0.25">
      <c r="A286" s="1"/>
      <c r="B286" s="1"/>
      <c r="C286" s="1"/>
      <c r="D286" s="1"/>
      <c r="E286" s="1"/>
      <c r="F286" s="1"/>
      <c r="G286" s="1"/>
      <c r="H286" s="1"/>
      <c r="I286" s="1"/>
      <c r="J286" s="1"/>
      <c r="K286" s="1"/>
      <c r="L286" s="1"/>
      <c r="M286" s="1"/>
    </row>
    <row r="287" spans="1:13" x14ac:dyDescent="0.25">
      <c r="A287" s="1"/>
      <c r="B287" s="1"/>
      <c r="C287" s="1"/>
      <c r="D287" s="1"/>
      <c r="E287" s="1"/>
      <c r="F287" s="1"/>
      <c r="G287" s="1"/>
      <c r="H287" s="1"/>
      <c r="I287" s="1"/>
      <c r="J287" s="1"/>
      <c r="K287" s="1"/>
      <c r="L287" s="1"/>
      <c r="M287" s="1"/>
    </row>
    <row r="288" spans="1:13" x14ac:dyDescent="0.25">
      <c r="A288" s="1"/>
      <c r="B288" s="1"/>
      <c r="C288" s="1"/>
      <c r="D288" s="1"/>
      <c r="E288" s="1"/>
      <c r="F288" s="1"/>
      <c r="G288" s="1"/>
      <c r="H288" s="1"/>
      <c r="I288" s="1"/>
      <c r="J288" s="1"/>
      <c r="K288" s="1"/>
      <c r="L288" s="1"/>
      <c r="M288" s="1"/>
    </row>
    <row r="289" spans="1:13" x14ac:dyDescent="0.25">
      <c r="A289" s="1"/>
      <c r="B289" s="1"/>
      <c r="C289" s="1"/>
      <c r="D289" s="1"/>
      <c r="E289" s="1"/>
      <c r="F289" s="1"/>
      <c r="G289" s="1"/>
      <c r="H289" s="1"/>
      <c r="I289" s="1"/>
      <c r="J289" s="1"/>
      <c r="K289" s="1"/>
      <c r="L289" s="1"/>
      <c r="M289" s="1"/>
    </row>
    <row r="290" spans="1:13" x14ac:dyDescent="0.25">
      <c r="A290" s="1"/>
      <c r="B290" s="1"/>
      <c r="C290" s="1"/>
      <c r="D290" s="1"/>
      <c r="E290" s="1"/>
      <c r="F290" s="1"/>
      <c r="G290" s="1"/>
      <c r="H290" s="1"/>
      <c r="I290" s="1"/>
      <c r="J290" s="1"/>
      <c r="K290" s="1"/>
      <c r="L290" s="1"/>
      <c r="M290" s="1"/>
    </row>
    <row r="291" spans="1:13" x14ac:dyDescent="0.25">
      <c r="A291" s="1"/>
      <c r="B291" s="1"/>
      <c r="C291" s="1"/>
      <c r="D291" s="1"/>
      <c r="E291" s="1"/>
      <c r="F291" s="1"/>
      <c r="G291" s="1"/>
      <c r="H291" s="1"/>
      <c r="I291" s="1"/>
      <c r="J291" s="1"/>
      <c r="K291" s="1"/>
      <c r="L291" s="1"/>
      <c r="M291" s="1"/>
    </row>
    <row r="292" spans="1:13" x14ac:dyDescent="0.25">
      <c r="A292" s="1"/>
      <c r="B292" s="1"/>
      <c r="C292" s="1"/>
      <c r="D292" s="1"/>
      <c r="E292" s="1"/>
      <c r="F292" s="1"/>
      <c r="G292" s="1"/>
      <c r="H292" s="1"/>
      <c r="I292" s="1"/>
      <c r="J292" s="1"/>
      <c r="K292" s="1"/>
      <c r="L292" s="1"/>
      <c r="M292" s="1"/>
    </row>
    <row r="293" spans="1:13" x14ac:dyDescent="0.25">
      <c r="A293" s="1"/>
      <c r="B293" s="1"/>
      <c r="C293" s="1"/>
      <c r="D293" s="1"/>
      <c r="E293" s="1"/>
      <c r="F293" s="1"/>
      <c r="G293" s="1"/>
      <c r="H293" s="1"/>
      <c r="I293" s="1"/>
      <c r="J293" s="1"/>
      <c r="K293" s="1"/>
      <c r="L293" s="1"/>
      <c r="M293" s="1"/>
    </row>
    <row r="294" spans="1:13" x14ac:dyDescent="0.25">
      <c r="A294" s="1"/>
      <c r="B294" s="1"/>
      <c r="C294" s="1"/>
      <c r="D294" s="1"/>
      <c r="E294" s="1"/>
      <c r="F294" s="1"/>
      <c r="G294" s="1"/>
      <c r="H294" s="1"/>
      <c r="I294" s="1"/>
      <c r="J294" s="1"/>
      <c r="K294" s="1"/>
      <c r="L294" s="1"/>
      <c r="M294" s="1"/>
    </row>
    <row r="295" spans="1:13" x14ac:dyDescent="0.25">
      <c r="A295" s="1"/>
      <c r="B295" s="1"/>
      <c r="C295" s="1"/>
      <c r="D295" s="1"/>
      <c r="E295" s="1"/>
      <c r="F295" s="1"/>
      <c r="G295" s="1"/>
      <c r="H295" s="1"/>
      <c r="I295" s="1"/>
      <c r="J295" s="1"/>
      <c r="K295" s="1"/>
      <c r="L295" s="1"/>
      <c r="M295" s="1"/>
    </row>
    <row r="296" spans="1:13" x14ac:dyDescent="0.25">
      <c r="A296" s="1"/>
      <c r="B296" s="1"/>
      <c r="C296" s="1"/>
      <c r="D296" s="1"/>
      <c r="E296" s="1"/>
      <c r="F296" s="1"/>
      <c r="G296" s="1"/>
      <c r="H296" s="1"/>
      <c r="I296" s="1"/>
      <c r="J296" s="1"/>
      <c r="K296" s="1"/>
      <c r="L296" s="1"/>
      <c r="M296" s="1"/>
    </row>
    <row r="297" spans="1:13" x14ac:dyDescent="0.25">
      <c r="A297" s="1"/>
      <c r="B297" s="1"/>
      <c r="C297" s="1"/>
      <c r="D297" s="1"/>
      <c r="E297" s="1"/>
      <c r="F297" s="1"/>
      <c r="G297" s="1"/>
      <c r="H297" s="1"/>
      <c r="I297" s="1"/>
      <c r="J297" s="1"/>
      <c r="K297" s="1"/>
      <c r="L297" s="1"/>
      <c r="M297" s="1"/>
    </row>
    <row r="298" spans="1:13" x14ac:dyDescent="0.25">
      <c r="A298" s="1"/>
      <c r="B298" s="1"/>
      <c r="C298" s="1"/>
      <c r="D298" s="1"/>
      <c r="E298" s="1"/>
      <c r="F298" s="1"/>
      <c r="G298" s="1"/>
      <c r="H298" s="1"/>
      <c r="I298" s="1"/>
      <c r="J298" s="1"/>
      <c r="K298" s="1"/>
      <c r="L298" s="1"/>
      <c r="M298" s="1"/>
    </row>
    <row r="299" spans="1:13" x14ac:dyDescent="0.25">
      <c r="A299" s="1"/>
      <c r="B299" s="1"/>
      <c r="C299" s="1"/>
      <c r="D299" s="1"/>
      <c r="E299" s="1"/>
      <c r="F299" s="1"/>
      <c r="G299" s="1"/>
      <c r="H299" s="1"/>
      <c r="I299" s="1"/>
      <c r="J299" s="1"/>
      <c r="K299" s="1"/>
      <c r="L299" s="1"/>
      <c r="M299" s="1"/>
    </row>
    <row r="300" spans="1:13" x14ac:dyDescent="0.25">
      <c r="A300" s="1"/>
      <c r="B300" s="1"/>
      <c r="C300" s="1"/>
      <c r="D300" s="1"/>
      <c r="E300" s="1"/>
      <c r="F300" s="1"/>
      <c r="G300" s="1"/>
      <c r="H300" s="1"/>
      <c r="I300" s="1"/>
      <c r="J300" s="1"/>
      <c r="K300" s="1"/>
      <c r="L300" s="1"/>
      <c r="M300" s="1"/>
    </row>
    <row r="301" spans="1:13" x14ac:dyDescent="0.25">
      <c r="A301" s="1"/>
      <c r="B301" s="1"/>
      <c r="C301" s="1"/>
      <c r="D301" s="1"/>
      <c r="E301" s="1"/>
      <c r="F301" s="1"/>
      <c r="G301" s="1"/>
      <c r="H301" s="1"/>
      <c r="I301" s="1"/>
      <c r="J301" s="1"/>
      <c r="K301" s="1"/>
      <c r="L301" s="1"/>
      <c r="M301" s="1"/>
    </row>
    <row r="302" spans="1:13" x14ac:dyDescent="0.25">
      <c r="A302" s="1"/>
      <c r="B302" s="1"/>
      <c r="C302" s="1"/>
      <c r="D302" s="1"/>
      <c r="E302" s="1"/>
      <c r="F302" s="1"/>
      <c r="G302" s="1"/>
      <c r="H302" s="1"/>
      <c r="I302" s="1"/>
      <c r="J302" s="1"/>
      <c r="K302" s="1"/>
      <c r="L302" s="1"/>
      <c r="M302" s="1"/>
    </row>
    <row r="303" spans="1:13" x14ac:dyDescent="0.25">
      <c r="A303" s="1"/>
      <c r="B303" s="1"/>
      <c r="C303" s="1"/>
      <c r="D303" s="1"/>
      <c r="E303" s="1"/>
      <c r="F303" s="1"/>
      <c r="G303" s="1"/>
      <c r="H303" s="1"/>
      <c r="I303" s="1"/>
      <c r="J303" s="1"/>
      <c r="K303" s="1"/>
      <c r="L303" s="1"/>
      <c r="M303" s="1"/>
    </row>
    <row r="304" spans="1:13" x14ac:dyDescent="0.25">
      <c r="A304" s="1"/>
      <c r="B304" s="1"/>
      <c r="C304" s="1"/>
      <c r="D304" s="1"/>
      <c r="E304" s="1"/>
      <c r="F304" s="1"/>
      <c r="G304" s="1"/>
      <c r="H304" s="1"/>
      <c r="I304" s="1"/>
      <c r="J304" s="1"/>
      <c r="K304" s="1"/>
      <c r="L304" s="1"/>
      <c r="M304" s="1"/>
    </row>
    <row r="305" spans="1:13" x14ac:dyDescent="0.25">
      <c r="A305" s="1"/>
      <c r="B305" s="1"/>
      <c r="C305" s="1"/>
      <c r="D305" s="1"/>
      <c r="E305" s="1"/>
      <c r="F305" s="1"/>
      <c r="G305" s="1"/>
      <c r="H305" s="1"/>
      <c r="I305" s="1"/>
      <c r="J305" s="1"/>
      <c r="K305" s="1"/>
      <c r="L305" s="1"/>
      <c r="M305" s="1"/>
    </row>
    <row r="306" spans="1:13" x14ac:dyDescent="0.25">
      <c r="A306" s="1"/>
      <c r="B306" s="1"/>
      <c r="C306" s="1"/>
      <c r="D306" s="1"/>
      <c r="E306" s="1"/>
      <c r="F306" s="1"/>
      <c r="G306" s="1"/>
      <c r="H306" s="1"/>
      <c r="I306" s="1"/>
      <c r="J306" s="1"/>
      <c r="K306" s="1"/>
      <c r="L306" s="1"/>
      <c r="M306" s="1"/>
    </row>
    <row r="307" spans="1:13" x14ac:dyDescent="0.25">
      <c r="A307" s="1"/>
      <c r="B307" s="1"/>
      <c r="C307" s="1"/>
      <c r="D307" s="1"/>
      <c r="E307" s="1"/>
      <c r="F307" s="1"/>
      <c r="G307" s="1"/>
      <c r="H307" s="1"/>
      <c r="I307" s="1"/>
      <c r="J307" s="1"/>
      <c r="K307" s="1"/>
      <c r="L307" s="1"/>
      <c r="M307" s="1"/>
    </row>
  </sheetData>
  <mergeCells count="5">
    <mergeCell ref="A1:Q1"/>
    <mergeCell ref="A2:Q2"/>
    <mergeCell ref="A3:Q3"/>
    <mergeCell ref="A17:Q17"/>
    <mergeCell ref="A14:Q14"/>
  </mergeCells>
  <pageMargins left="0.7" right="0.7" top="0.75" bottom="0.75" header="0.3" footer="0.3"/>
  <pageSetup paperSize="9" scale="38" orientation="portrait" r:id="rId1"/>
  <rowBreaks count="1" manualBreakCount="1">
    <brk id="1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tabColor theme="5" tint="0.39997558519241921"/>
    <pageSetUpPr fitToPage="1"/>
  </sheetPr>
  <dimension ref="A1:V67"/>
  <sheetViews>
    <sheetView view="pageBreakPreview" zoomScale="85" zoomScaleNormal="100" zoomScaleSheetLayoutView="85" workbookViewId="0">
      <selection sqref="A1:V1"/>
    </sheetView>
  </sheetViews>
  <sheetFormatPr baseColWidth="10" defaultColWidth="10.85546875" defaultRowHeight="15" x14ac:dyDescent="0.25"/>
  <cols>
    <col min="1" max="4" width="3.7109375" customWidth="1"/>
    <col min="5" max="5" width="11.140625" customWidth="1"/>
    <col min="6" max="9" width="12.7109375" customWidth="1"/>
    <col min="10" max="22" width="3.7109375" customWidth="1"/>
  </cols>
  <sheetData>
    <row r="1" spans="1:22" ht="45" customHeight="1" thickBot="1" x14ac:dyDescent="0.3">
      <c r="A1" s="1141" t="s">
        <v>496</v>
      </c>
      <c r="B1" s="1142"/>
      <c r="C1" s="1142"/>
      <c r="D1" s="1142"/>
      <c r="E1" s="1142"/>
      <c r="F1" s="1142"/>
      <c r="G1" s="1142"/>
      <c r="H1" s="1142"/>
      <c r="I1" s="1142"/>
      <c r="J1" s="1142"/>
      <c r="K1" s="1142"/>
      <c r="L1" s="1142"/>
      <c r="M1" s="1142"/>
      <c r="N1" s="1142"/>
      <c r="O1" s="1142"/>
      <c r="P1" s="1142"/>
      <c r="Q1" s="1142"/>
      <c r="R1" s="1142"/>
      <c r="S1" s="1142"/>
      <c r="T1" s="1142"/>
      <c r="U1" s="1142"/>
      <c r="V1" s="1142"/>
    </row>
    <row r="2" spans="1:22" ht="9.75" customHeight="1" x14ac:dyDescent="0.25">
      <c r="A2" s="283"/>
      <c r="B2" s="1143"/>
      <c r="C2" s="1143"/>
      <c r="D2" s="1143"/>
      <c r="E2" s="1143"/>
      <c r="F2" s="210"/>
      <c r="G2" s="210"/>
      <c r="H2" s="210"/>
      <c r="I2" s="210"/>
      <c r="J2" s="210"/>
      <c r="K2" s="210"/>
      <c r="L2" s="210"/>
      <c r="M2" s="210"/>
      <c r="N2" s="210"/>
      <c r="O2" s="210"/>
      <c r="P2" s="210"/>
      <c r="Q2" s="210"/>
      <c r="R2" s="210"/>
      <c r="S2" s="210"/>
      <c r="T2" s="210"/>
      <c r="U2" s="210"/>
      <c r="V2" s="777"/>
    </row>
    <row r="3" spans="1:22" ht="24.95" customHeight="1" thickBot="1" x14ac:dyDescent="0.3">
      <c r="A3" s="113"/>
      <c r="B3" s="114" t="s">
        <v>28</v>
      </c>
      <c r="C3" s="114"/>
      <c r="D3" s="114"/>
      <c r="E3" s="114"/>
      <c r="F3" s="114"/>
      <c r="G3" s="114"/>
      <c r="H3" s="114"/>
      <c r="I3" s="114"/>
      <c r="J3" s="114"/>
      <c r="K3" s="114"/>
      <c r="L3" s="114"/>
      <c r="M3" s="114"/>
      <c r="N3" s="114"/>
      <c r="O3" s="114"/>
      <c r="P3" s="114"/>
      <c r="Q3" s="114"/>
      <c r="R3" s="114"/>
      <c r="S3" s="114"/>
      <c r="T3" s="114"/>
      <c r="U3" s="114"/>
      <c r="V3" s="778"/>
    </row>
    <row r="4" spans="1:22" ht="13.5" customHeight="1" x14ac:dyDescent="0.25">
      <c r="A4" s="115"/>
      <c r="B4" s="116"/>
      <c r="C4" s="116"/>
      <c r="D4" s="116"/>
      <c r="E4" s="116"/>
      <c r="F4" s="116"/>
      <c r="G4" s="116"/>
      <c r="H4" s="116"/>
      <c r="I4" s="116"/>
      <c r="J4" s="116"/>
      <c r="K4" s="116"/>
      <c r="L4" s="116"/>
      <c r="M4" s="116"/>
      <c r="N4" s="116"/>
      <c r="O4" s="116"/>
      <c r="P4" s="116"/>
      <c r="Q4" s="116"/>
      <c r="R4" s="116"/>
      <c r="S4" s="116"/>
      <c r="T4" s="116"/>
      <c r="U4" s="116"/>
      <c r="V4" s="187"/>
    </row>
    <row r="5" spans="1:22" ht="24.95" customHeight="1" x14ac:dyDescent="0.25">
      <c r="A5" s="115" t="s">
        <v>31</v>
      </c>
      <c r="B5" s="116"/>
      <c r="C5" s="100"/>
      <c r="D5" s="116"/>
      <c r="E5" s="116"/>
      <c r="F5" s="630"/>
      <c r="G5" s="1050"/>
      <c r="H5" s="1163"/>
      <c r="I5" s="111"/>
      <c r="J5" s="111"/>
      <c r="K5" s="111"/>
      <c r="L5" s="111"/>
      <c r="M5" s="111"/>
      <c r="N5" s="111"/>
      <c r="O5" s="111"/>
      <c r="P5" s="111"/>
      <c r="Q5" s="111"/>
      <c r="R5" s="111"/>
      <c r="S5" s="111"/>
      <c r="T5" s="111"/>
      <c r="U5" s="111"/>
      <c r="V5" s="779"/>
    </row>
    <row r="6" spans="1:22" ht="24.95" customHeight="1" x14ac:dyDescent="0.25">
      <c r="A6" s="124" t="s">
        <v>495</v>
      </c>
      <c r="B6" s="111"/>
      <c r="C6" s="111"/>
      <c r="D6" s="111"/>
      <c r="E6" s="111"/>
      <c r="F6" s="111"/>
      <c r="G6" s="111"/>
      <c r="H6" s="111"/>
      <c r="I6" s="111"/>
      <c r="J6" s="111"/>
      <c r="K6" s="111"/>
      <c r="L6" s="111"/>
      <c r="M6" s="111"/>
      <c r="N6" s="111"/>
      <c r="O6" s="111"/>
      <c r="P6" s="111"/>
      <c r="Q6" s="111"/>
      <c r="R6" s="111"/>
      <c r="S6" s="111"/>
      <c r="T6" s="111"/>
      <c r="U6" s="111"/>
      <c r="V6" s="779"/>
    </row>
    <row r="7" spans="1:22" ht="24.95" customHeight="1" x14ac:dyDescent="0.25">
      <c r="A7" s="1144"/>
      <c r="B7" s="1145"/>
      <c r="C7" s="1145"/>
      <c r="D7" s="1145"/>
      <c r="E7" s="1145"/>
      <c r="F7" s="1145"/>
      <c r="G7" s="1145"/>
      <c r="H7" s="1145"/>
      <c r="I7" s="1145"/>
      <c r="J7" s="1145"/>
      <c r="K7" s="1145"/>
      <c r="L7" s="1145"/>
      <c r="M7" s="1145"/>
      <c r="N7" s="1145"/>
      <c r="O7" s="1145"/>
      <c r="P7" s="1145"/>
      <c r="Q7" s="1145"/>
      <c r="R7" s="1145"/>
      <c r="S7" s="1145"/>
      <c r="T7" s="1145"/>
      <c r="U7" s="1145"/>
      <c r="V7" s="1146"/>
    </row>
    <row r="8" spans="1:22" ht="24.95" customHeight="1" x14ac:dyDescent="0.25">
      <c r="A8" s="1147"/>
      <c r="B8" s="1148"/>
      <c r="C8" s="1148"/>
      <c r="D8" s="1148"/>
      <c r="E8" s="1148"/>
      <c r="F8" s="1148"/>
      <c r="G8" s="1148"/>
      <c r="H8" s="1148"/>
      <c r="I8" s="1148"/>
      <c r="J8" s="1148"/>
      <c r="K8" s="1148"/>
      <c r="L8" s="1148"/>
      <c r="M8" s="1148"/>
      <c r="N8" s="1148"/>
      <c r="O8" s="1148"/>
      <c r="P8" s="1148"/>
      <c r="Q8" s="1148"/>
      <c r="R8" s="1148"/>
      <c r="S8" s="1148"/>
      <c r="T8" s="1148"/>
      <c r="U8" s="1148"/>
      <c r="V8" s="1149"/>
    </row>
    <row r="9" spans="1:22" ht="24.95" customHeight="1" x14ac:dyDescent="0.25">
      <c r="A9" s="1147"/>
      <c r="B9" s="1148"/>
      <c r="C9" s="1148"/>
      <c r="D9" s="1148"/>
      <c r="E9" s="1148"/>
      <c r="F9" s="1148"/>
      <c r="G9" s="1148"/>
      <c r="H9" s="1148"/>
      <c r="I9" s="1148"/>
      <c r="J9" s="1148"/>
      <c r="K9" s="1148"/>
      <c r="L9" s="1148"/>
      <c r="M9" s="1148"/>
      <c r="N9" s="1148"/>
      <c r="O9" s="1148"/>
      <c r="P9" s="1148"/>
      <c r="Q9" s="1148"/>
      <c r="R9" s="1148"/>
      <c r="S9" s="1148"/>
      <c r="T9" s="1148"/>
      <c r="U9" s="1148"/>
      <c r="V9" s="1149"/>
    </row>
    <row r="10" spans="1:22" ht="24.95" customHeight="1" x14ac:dyDescent="0.25">
      <c r="A10" s="1147"/>
      <c r="B10" s="1148"/>
      <c r="C10" s="1148"/>
      <c r="D10" s="1148"/>
      <c r="E10" s="1148"/>
      <c r="F10" s="1148"/>
      <c r="G10" s="1148"/>
      <c r="H10" s="1148"/>
      <c r="I10" s="1148"/>
      <c r="J10" s="1148"/>
      <c r="K10" s="1148"/>
      <c r="L10" s="1148"/>
      <c r="M10" s="1148"/>
      <c r="N10" s="1148"/>
      <c r="O10" s="1148"/>
      <c r="P10" s="1148"/>
      <c r="Q10" s="1148"/>
      <c r="R10" s="1148"/>
      <c r="S10" s="1148"/>
      <c r="T10" s="1148"/>
      <c r="U10" s="1148"/>
      <c r="V10" s="1149"/>
    </row>
    <row r="11" spans="1:22" ht="24.95" customHeight="1" x14ac:dyDescent="0.25">
      <c r="A11" s="1150"/>
      <c r="B11" s="1151"/>
      <c r="C11" s="1151"/>
      <c r="D11" s="1151"/>
      <c r="E11" s="1151"/>
      <c r="F11" s="1151"/>
      <c r="G11" s="1151"/>
      <c r="H11" s="1151"/>
      <c r="I11" s="1151"/>
      <c r="J11" s="1151"/>
      <c r="K11" s="1151"/>
      <c r="L11" s="1151"/>
      <c r="M11" s="1151"/>
      <c r="N11" s="1151"/>
      <c r="O11" s="1151"/>
      <c r="P11" s="1151"/>
      <c r="Q11" s="1151"/>
      <c r="R11" s="1151"/>
      <c r="S11" s="1151"/>
      <c r="T11" s="1151"/>
      <c r="U11" s="1151"/>
      <c r="V11" s="1152"/>
    </row>
    <row r="12" spans="1:22" ht="15" customHeight="1" x14ac:dyDescent="0.25">
      <c r="A12" s="112"/>
      <c r="B12" s="111"/>
      <c r="C12" s="111"/>
      <c r="D12" s="111"/>
      <c r="E12" s="111"/>
      <c r="F12" s="111"/>
      <c r="G12" s="111"/>
      <c r="H12" s="111"/>
      <c r="I12" s="111"/>
      <c r="J12" s="111"/>
      <c r="K12" s="111"/>
      <c r="L12" s="111"/>
      <c r="M12" s="111"/>
      <c r="N12" s="111"/>
      <c r="O12" s="111"/>
      <c r="P12" s="111"/>
      <c r="Q12" s="111"/>
      <c r="R12" s="111"/>
      <c r="S12" s="111"/>
      <c r="T12" s="111"/>
      <c r="U12" s="111"/>
      <c r="V12" s="779"/>
    </row>
    <row r="13" spans="1:22" ht="24.95" customHeight="1" thickBot="1" x14ac:dyDescent="0.3">
      <c r="A13" s="113"/>
      <c r="B13" s="114" t="s">
        <v>339</v>
      </c>
      <c r="C13" s="114"/>
      <c r="D13" s="114"/>
      <c r="E13" s="114"/>
      <c r="F13" s="114"/>
      <c r="G13" s="114"/>
      <c r="H13" s="114"/>
      <c r="I13" s="114"/>
      <c r="J13" s="114"/>
      <c r="K13" s="114"/>
      <c r="L13" s="114"/>
      <c r="M13" s="114"/>
      <c r="N13" s="114"/>
      <c r="O13" s="114"/>
      <c r="P13" s="114"/>
      <c r="Q13" s="114"/>
      <c r="R13" s="114"/>
      <c r="S13" s="114"/>
      <c r="T13" s="114"/>
      <c r="U13" s="114"/>
      <c r="V13" s="778"/>
    </row>
    <row r="14" spans="1:22" ht="16.5" customHeight="1" x14ac:dyDescent="0.25">
      <c r="A14" s="146"/>
      <c r="B14" s="100"/>
      <c r="C14" s="100"/>
      <c r="D14" s="100"/>
      <c r="E14" s="100"/>
      <c r="F14" s="100"/>
      <c r="G14" s="100"/>
      <c r="H14" s="100"/>
      <c r="I14" s="100"/>
      <c r="J14" s="100"/>
      <c r="K14" s="100"/>
      <c r="L14" s="100"/>
      <c r="M14" s="100"/>
      <c r="N14" s="100"/>
      <c r="O14" s="100"/>
      <c r="P14" s="100"/>
      <c r="Q14" s="100"/>
      <c r="R14" s="100"/>
      <c r="S14" s="100"/>
      <c r="T14" s="100"/>
      <c r="U14" s="100"/>
      <c r="V14" s="101"/>
    </row>
    <row r="15" spans="1:22" ht="22.5" customHeight="1" x14ac:dyDescent="0.25">
      <c r="A15" s="124" t="s">
        <v>355</v>
      </c>
      <c r="B15" s="100"/>
      <c r="C15" s="100"/>
      <c r="D15" s="100"/>
      <c r="E15" s="100"/>
      <c r="F15" s="1"/>
      <c r="G15" s="100"/>
      <c r="H15" s="644"/>
      <c r="I15" s="643"/>
      <c r="J15" s="110"/>
      <c r="K15" s="110"/>
      <c r="L15" s="1155"/>
      <c r="M15" s="1155"/>
      <c r="N15" s="1155"/>
      <c r="O15" s="1155"/>
      <c r="P15" s="1155"/>
      <c r="Q15" s="1155"/>
      <c r="R15" s="100"/>
      <c r="S15" s="1"/>
      <c r="T15" s="1"/>
      <c r="U15" s="1"/>
      <c r="V15" s="9"/>
    </row>
    <row r="16" spans="1:22" ht="24.95" customHeight="1" x14ac:dyDescent="0.25">
      <c r="A16" s="124" t="s">
        <v>400</v>
      </c>
      <c r="B16" s="111"/>
      <c r="C16" s="111"/>
      <c r="D16" s="111"/>
      <c r="E16" s="111"/>
      <c r="F16" s="111"/>
      <c r="G16" s="111"/>
      <c r="H16" s="111"/>
      <c r="I16" s="111"/>
      <c r="J16" s="111"/>
      <c r="K16" s="111"/>
      <c r="L16" s="111"/>
      <c r="M16" s="111"/>
      <c r="N16" s="111"/>
      <c r="O16" s="111"/>
      <c r="P16" s="111"/>
      <c r="Q16" s="111"/>
      <c r="R16" s="111"/>
      <c r="S16" s="111"/>
      <c r="T16" s="111"/>
      <c r="U16" s="111"/>
      <c r="V16" s="781"/>
    </row>
    <row r="17" spans="1:22" ht="24.95" customHeight="1" x14ac:dyDescent="0.25">
      <c r="A17" s="1157"/>
      <c r="B17" s="1158"/>
      <c r="C17" s="1158"/>
      <c r="D17" s="1158"/>
      <c r="E17" s="1158"/>
      <c r="F17" s="1158"/>
      <c r="G17" s="1158"/>
      <c r="H17" s="1158"/>
      <c r="I17" s="1158"/>
      <c r="J17" s="1158"/>
      <c r="K17" s="1158"/>
      <c r="L17" s="1158"/>
      <c r="M17" s="1158"/>
      <c r="N17" s="1158"/>
      <c r="O17" s="1158"/>
      <c r="P17" s="1158"/>
      <c r="Q17" s="1158"/>
      <c r="R17" s="1158"/>
      <c r="S17" s="1158"/>
      <c r="T17" s="1158"/>
      <c r="U17" s="1158"/>
      <c r="V17" s="1159"/>
    </row>
    <row r="18" spans="1:22" ht="28.5" customHeight="1" x14ac:dyDescent="0.25">
      <c r="A18" s="1160"/>
      <c r="B18" s="1161"/>
      <c r="C18" s="1161"/>
      <c r="D18" s="1161"/>
      <c r="E18" s="1161"/>
      <c r="F18" s="1161"/>
      <c r="G18" s="1161"/>
      <c r="H18" s="1161"/>
      <c r="I18" s="1161"/>
      <c r="J18" s="1161"/>
      <c r="K18" s="1161"/>
      <c r="L18" s="1161"/>
      <c r="M18" s="1161"/>
      <c r="N18" s="1161"/>
      <c r="O18" s="1161"/>
      <c r="P18" s="1161"/>
      <c r="Q18" s="1161"/>
      <c r="R18" s="1161"/>
      <c r="S18" s="1161"/>
      <c r="T18" s="1161"/>
      <c r="U18" s="1161"/>
      <c r="V18" s="1162"/>
    </row>
    <row r="19" spans="1:22" ht="24.95" customHeight="1" thickBot="1" x14ac:dyDescent="0.3">
      <c r="A19" s="118"/>
      <c r="B19" s="119" t="s">
        <v>62</v>
      </c>
      <c r="C19" s="120"/>
      <c r="D19" s="120"/>
      <c r="E19" s="120"/>
      <c r="F19" s="120"/>
      <c r="G19" s="120"/>
      <c r="H19" s="120"/>
      <c r="I19" s="120"/>
      <c r="J19" s="120"/>
      <c r="K19" s="120"/>
      <c r="L19" s="120"/>
      <c r="M19" s="120"/>
      <c r="N19" s="120"/>
      <c r="O19" s="120"/>
      <c r="P19" s="120"/>
      <c r="Q19" s="120"/>
      <c r="R19" s="120"/>
      <c r="S19" s="120"/>
      <c r="T19" s="120"/>
      <c r="U19" s="120"/>
      <c r="V19" s="782"/>
    </row>
    <row r="20" spans="1:22" ht="24.95" customHeight="1" x14ac:dyDescent="0.25">
      <c r="A20" s="112"/>
      <c r="B20" s="111"/>
      <c r="C20" s="111"/>
      <c r="D20" s="111"/>
      <c r="E20" s="111"/>
      <c r="F20" s="111"/>
      <c r="G20" s="111"/>
      <c r="H20" s="111"/>
      <c r="I20" s="111"/>
      <c r="J20" s="111"/>
      <c r="K20" s="111"/>
      <c r="L20" s="111"/>
      <c r="M20" s="111"/>
      <c r="N20" s="111"/>
      <c r="O20" s="111"/>
      <c r="P20" s="111"/>
      <c r="Q20" s="111"/>
      <c r="R20" s="111"/>
      <c r="S20" s="111"/>
      <c r="T20" s="111"/>
      <c r="U20" s="111"/>
      <c r="V20" s="779"/>
    </row>
    <row r="21" spans="1:22" ht="24.95" customHeight="1" x14ac:dyDescent="0.25">
      <c r="A21" s="1153" t="s">
        <v>98</v>
      </c>
      <c r="B21" s="1154"/>
      <c r="C21" s="1154"/>
      <c r="D21" s="1154"/>
      <c r="E21" s="1154"/>
      <c r="F21" s="515"/>
      <c r="G21" s="121"/>
      <c r="H21" s="121"/>
      <c r="I21" s="121"/>
      <c r="J21" s="121"/>
      <c r="K21" s="121"/>
      <c r="L21" s="121"/>
      <c r="M21" s="121"/>
      <c r="N21" s="121"/>
      <c r="O21" s="121"/>
      <c r="P21" s="121"/>
      <c r="Q21" s="121"/>
      <c r="R21" s="121"/>
      <c r="S21" s="121"/>
      <c r="T21" s="121"/>
      <c r="U21" s="121"/>
      <c r="V21" s="783"/>
    </row>
    <row r="22" spans="1:22" ht="24.95" customHeight="1" x14ac:dyDescent="0.25">
      <c r="A22" s="112"/>
      <c r="B22" s="111"/>
      <c r="C22" s="111"/>
      <c r="D22" s="111"/>
      <c r="E22" s="111"/>
      <c r="F22" s="111"/>
      <c r="G22" s="111"/>
      <c r="H22" s="111"/>
      <c r="I22" s="111"/>
      <c r="J22" s="111"/>
      <c r="K22" s="111"/>
      <c r="L22" s="111"/>
      <c r="M22" s="111"/>
      <c r="N22" s="111"/>
      <c r="O22" s="111"/>
      <c r="P22" s="111"/>
      <c r="Q22" s="111"/>
      <c r="R22" s="111"/>
      <c r="S22" s="111"/>
      <c r="T22" s="111"/>
      <c r="U22" s="111"/>
      <c r="V22" s="779"/>
    </row>
    <row r="23" spans="1:22" ht="24.95" customHeight="1" x14ac:dyDescent="0.25">
      <c r="A23" s="1153" t="s">
        <v>401</v>
      </c>
      <c r="B23" s="1156"/>
      <c r="C23" s="1156"/>
      <c r="D23" s="1156"/>
      <c r="E23" s="1156"/>
      <c r="F23" s="515"/>
      <c r="G23" s="111"/>
      <c r="H23" s="111"/>
      <c r="I23" s="111"/>
      <c r="J23" s="1"/>
      <c r="K23" s="111"/>
      <c r="L23" s="111"/>
      <c r="M23" s="111"/>
      <c r="N23" s="111"/>
      <c r="O23" s="111"/>
      <c r="P23" s="111"/>
      <c r="Q23" s="111"/>
      <c r="R23" s="111"/>
      <c r="S23" s="111"/>
      <c r="T23" s="111"/>
      <c r="U23" s="111"/>
      <c r="V23" s="779"/>
    </row>
    <row r="24" spans="1:22" ht="24.95" customHeight="1" thickBot="1" x14ac:dyDescent="0.3">
      <c r="A24" s="113"/>
      <c r="B24" s="114" t="s">
        <v>402</v>
      </c>
      <c r="C24" s="122"/>
      <c r="D24" s="122"/>
      <c r="E24" s="122"/>
      <c r="F24" s="122"/>
      <c r="G24" s="122"/>
      <c r="H24" s="122"/>
      <c r="I24" s="122"/>
      <c r="J24" s="583"/>
      <c r="K24" s="122"/>
      <c r="L24" s="122"/>
      <c r="M24" s="122"/>
      <c r="N24" s="122"/>
      <c r="O24" s="122"/>
      <c r="P24" s="122"/>
      <c r="Q24" s="122"/>
      <c r="R24" s="122"/>
      <c r="S24" s="122"/>
      <c r="T24" s="122"/>
      <c r="U24" s="122"/>
      <c r="V24" s="784"/>
    </row>
    <row r="25" spans="1:22" ht="24.95" customHeight="1" x14ac:dyDescent="0.25">
      <c r="A25" s="209"/>
      <c r="B25" s="210"/>
      <c r="C25" s="210"/>
      <c r="D25" s="210"/>
      <c r="E25" s="210"/>
      <c r="F25" s="210"/>
      <c r="G25" s="210"/>
      <c r="H25" s="210"/>
      <c r="I25" s="210"/>
      <c r="J25" s="210"/>
      <c r="K25" s="210"/>
      <c r="L25" s="210"/>
      <c r="M25" s="210"/>
      <c r="N25" s="210"/>
      <c r="O25" s="210"/>
      <c r="P25" s="210"/>
      <c r="Q25" s="210"/>
      <c r="R25" s="210"/>
      <c r="S25" s="210"/>
      <c r="T25" s="210"/>
      <c r="U25" s="210"/>
      <c r="V25" s="777"/>
    </row>
    <row r="26" spans="1:22" ht="24.95" customHeight="1" x14ac:dyDescent="0.25">
      <c r="A26" s="99" t="s">
        <v>64</v>
      </c>
      <c r="B26" s="1138"/>
      <c r="C26" s="1139"/>
      <c r="D26" s="1139"/>
      <c r="E26" s="1139"/>
      <c r="F26" s="1139"/>
      <c r="G26" s="1139"/>
      <c r="H26" s="1139"/>
      <c r="I26" s="1139"/>
      <c r="J26" s="1139"/>
      <c r="K26" s="1139"/>
      <c r="L26" s="1139"/>
      <c r="M26" s="1139"/>
      <c r="N26" s="1139"/>
      <c r="O26" s="1139"/>
      <c r="P26" s="1139"/>
      <c r="Q26" s="1139"/>
      <c r="R26" s="1139"/>
      <c r="S26" s="1139"/>
      <c r="T26" s="1139"/>
      <c r="U26" s="1139"/>
      <c r="V26" s="1140"/>
    </row>
    <row r="27" spans="1:22" ht="24.95" customHeight="1" x14ac:dyDescent="0.25">
      <c r="A27" s="99"/>
      <c r="B27" s="100"/>
      <c r="C27" s="100"/>
      <c r="D27" s="100"/>
      <c r="E27" s="100"/>
      <c r="F27" s="100"/>
      <c r="G27" s="100"/>
      <c r="H27" s="100"/>
      <c r="I27" s="100"/>
      <c r="J27" s="100"/>
      <c r="K27" s="100"/>
      <c r="L27" s="100"/>
      <c r="M27" s="100"/>
      <c r="N27" s="100"/>
      <c r="O27" s="100"/>
      <c r="P27" s="100"/>
      <c r="Q27" s="100"/>
      <c r="R27" s="100"/>
      <c r="S27" s="100"/>
      <c r="T27" s="100"/>
      <c r="U27" s="100"/>
      <c r="V27" s="101"/>
    </row>
    <row r="28" spans="1:22" ht="24.95" customHeight="1" x14ac:dyDescent="0.25">
      <c r="A28" s="99" t="s">
        <v>65</v>
      </c>
      <c r="B28" s="1138"/>
      <c r="C28" s="1139"/>
      <c r="D28" s="1139"/>
      <c r="E28" s="1139"/>
      <c r="F28" s="1139"/>
      <c r="G28" s="1139"/>
      <c r="H28" s="1139"/>
      <c r="I28" s="1139"/>
      <c r="J28" s="1139"/>
      <c r="K28" s="1139"/>
      <c r="L28" s="1139"/>
      <c r="M28" s="1139"/>
      <c r="N28" s="1139"/>
      <c r="O28" s="1139"/>
      <c r="P28" s="1139"/>
      <c r="Q28" s="1139"/>
      <c r="R28" s="1139"/>
      <c r="S28" s="1139"/>
      <c r="T28" s="1139"/>
      <c r="U28" s="1139"/>
      <c r="V28" s="1140"/>
    </row>
    <row r="29" spans="1:22" ht="24.95" customHeight="1" x14ac:dyDescent="0.25">
      <c r="A29" s="99"/>
      <c r="B29" s="100"/>
      <c r="C29" s="100"/>
      <c r="D29" s="100"/>
      <c r="E29" s="100"/>
      <c r="F29" s="100"/>
      <c r="G29" s="100"/>
      <c r="H29" s="100"/>
      <c r="I29" s="100"/>
      <c r="J29" s="100"/>
      <c r="K29" s="100"/>
      <c r="L29" s="100"/>
      <c r="M29" s="100"/>
      <c r="N29" s="100"/>
      <c r="O29" s="100"/>
      <c r="P29" s="100"/>
      <c r="Q29" s="100"/>
      <c r="R29" s="100"/>
      <c r="S29" s="100"/>
      <c r="T29" s="100"/>
      <c r="U29" s="100"/>
      <c r="V29" s="101"/>
    </row>
    <row r="30" spans="1:22" ht="24.95" customHeight="1" x14ac:dyDescent="0.25">
      <c r="A30" s="99" t="s">
        <v>66</v>
      </c>
      <c r="B30" s="1138"/>
      <c r="C30" s="1139"/>
      <c r="D30" s="1139"/>
      <c r="E30" s="1139"/>
      <c r="F30" s="1139"/>
      <c r="G30" s="1139"/>
      <c r="H30" s="1139"/>
      <c r="I30" s="1139"/>
      <c r="J30" s="1139"/>
      <c r="K30" s="1139"/>
      <c r="L30" s="1139"/>
      <c r="M30" s="1139"/>
      <c r="N30" s="1139"/>
      <c r="O30" s="1139"/>
      <c r="P30" s="1139"/>
      <c r="Q30" s="1139"/>
      <c r="R30" s="1139"/>
      <c r="S30" s="1139"/>
      <c r="T30" s="1139"/>
      <c r="U30" s="1139"/>
      <c r="V30" s="1140"/>
    </row>
    <row r="31" spans="1:22" ht="24.95" customHeight="1" x14ac:dyDescent="0.25">
      <c r="A31" s="99"/>
      <c r="B31" s="100"/>
      <c r="C31" s="100"/>
      <c r="D31" s="100"/>
      <c r="E31" s="100"/>
      <c r="F31" s="100"/>
      <c r="G31" s="100"/>
      <c r="H31" s="100"/>
      <c r="I31" s="100"/>
      <c r="J31" s="100"/>
      <c r="K31" s="100"/>
      <c r="L31" s="100"/>
      <c r="M31" s="100"/>
      <c r="N31" s="100"/>
      <c r="O31" s="100"/>
      <c r="P31" s="100"/>
      <c r="Q31" s="100"/>
      <c r="R31" s="100"/>
      <c r="S31" s="100"/>
      <c r="T31" s="100"/>
      <c r="U31" s="100"/>
      <c r="V31" s="101"/>
    </row>
    <row r="32" spans="1:22" ht="24.95" customHeight="1" thickBot="1" x14ac:dyDescent="0.3">
      <c r="A32" s="181" t="s">
        <v>160</v>
      </c>
      <c r="B32" s="1138"/>
      <c r="C32" s="1139"/>
      <c r="D32" s="1139"/>
      <c r="E32" s="1139"/>
      <c r="F32" s="1139"/>
      <c r="G32" s="1139"/>
      <c r="H32" s="1139"/>
      <c r="I32" s="1139"/>
      <c r="J32" s="1139"/>
      <c r="K32" s="1139"/>
      <c r="L32" s="1139"/>
      <c r="M32" s="1139"/>
      <c r="N32" s="1139"/>
      <c r="O32" s="1139"/>
      <c r="P32" s="1139"/>
      <c r="Q32" s="1139"/>
      <c r="R32" s="1139"/>
      <c r="S32" s="1139"/>
      <c r="T32" s="1139"/>
      <c r="U32" s="1139"/>
      <c r="V32" s="1140"/>
    </row>
    <row r="33" spans="1:22" ht="24.95" customHeight="1" thickBot="1" x14ac:dyDescent="0.3">
      <c r="A33" s="785"/>
      <c r="B33" s="786"/>
      <c r="C33" s="786"/>
      <c r="D33" s="786"/>
      <c r="E33" s="786"/>
      <c r="F33" s="786"/>
      <c r="G33" s="786"/>
      <c r="H33" s="786"/>
      <c r="I33" s="786"/>
      <c r="J33" s="786"/>
      <c r="K33" s="786"/>
      <c r="L33" s="786"/>
      <c r="M33" s="786"/>
      <c r="N33" s="786"/>
      <c r="O33" s="786"/>
      <c r="P33" s="786"/>
      <c r="Q33" s="786"/>
      <c r="R33" s="786"/>
      <c r="S33" s="786"/>
      <c r="T33" s="786"/>
      <c r="U33" s="786"/>
      <c r="V33" s="787"/>
    </row>
    <row r="34" spans="1:22" ht="24.95" customHeight="1" x14ac:dyDescent="0.25"/>
    <row r="35" spans="1:22" ht="24.95" customHeight="1" x14ac:dyDescent="0.25"/>
    <row r="36" spans="1:22" ht="24.95" customHeight="1" x14ac:dyDescent="0.25"/>
    <row r="37" spans="1:22" ht="24.95" customHeight="1" x14ac:dyDescent="0.25"/>
    <row r="38" spans="1:22" ht="24.95" customHeight="1" x14ac:dyDescent="0.25"/>
    <row r="39" spans="1:22" ht="24.95" customHeight="1" x14ac:dyDescent="0.25"/>
    <row r="40" spans="1:22" ht="24.95" customHeight="1" x14ac:dyDescent="0.25"/>
    <row r="41" spans="1:22" ht="24.95" customHeight="1" x14ac:dyDescent="0.25"/>
    <row r="42" spans="1:22" ht="24.95" customHeight="1" x14ac:dyDescent="0.25"/>
    <row r="43" spans="1:22" ht="24.95" customHeight="1" x14ac:dyDescent="0.25"/>
    <row r="44" spans="1:22" ht="24.95" customHeight="1" x14ac:dyDescent="0.25"/>
    <row r="45" spans="1:22" ht="24.95" customHeight="1" x14ac:dyDescent="0.25"/>
    <row r="46" spans="1:22" ht="24.95" customHeight="1" x14ac:dyDescent="0.25"/>
    <row r="47" spans="1:22" ht="24.95" customHeight="1" x14ac:dyDescent="0.25"/>
    <row r="48" spans="1:22" ht="24.95" customHeight="1" x14ac:dyDescent="0.25"/>
    <row r="49" ht="24.95" customHeight="1" x14ac:dyDescent="0.25"/>
    <row r="50" ht="24.95" customHeight="1" x14ac:dyDescent="0.25"/>
    <row r="51" ht="24.95" customHeight="1" x14ac:dyDescent="0.25"/>
    <row r="52" ht="24.95" customHeight="1" x14ac:dyDescent="0.25"/>
    <row r="53" ht="24.95" customHeight="1" x14ac:dyDescent="0.25"/>
    <row r="54" ht="24.95" customHeight="1" x14ac:dyDescent="0.25"/>
    <row r="55" ht="24.95" customHeight="1" x14ac:dyDescent="0.25"/>
    <row r="56" ht="24.95" customHeight="1" x14ac:dyDescent="0.25"/>
    <row r="57" ht="24.95" customHeight="1" x14ac:dyDescent="0.25"/>
    <row r="58" ht="24.95" customHeight="1" x14ac:dyDescent="0.25"/>
    <row r="59" ht="24.95" customHeight="1" x14ac:dyDescent="0.25"/>
    <row r="60" ht="24.95" customHeight="1" x14ac:dyDescent="0.25"/>
    <row r="61" ht="24.95" customHeight="1" x14ac:dyDescent="0.25"/>
    <row r="62" ht="24.95" customHeight="1" x14ac:dyDescent="0.25"/>
    <row r="63" ht="24.95" customHeight="1" x14ac:dyDescent="0.25"/>
    <row r="64" ht="24.95" customHeight="1" x14ac:dyDescent="0.25"/>
    <row r="65" ht="24.95" customHeight="1" x14ac:dyDescent="0.25"/>
    <row r="66" ht="24.95" customHeight="1" x14ac:dyDescent="0.25"/>
    <row r="67" ht="24.95" customHeight="1" x14ac:dyDescent="0.25"/>
  </sheetData>
  <sheetProtection formatCells="0"/>
  <mergeCells count="12">
    <mergeCell ref="B32:V32"/>
    <mergeCell ref="B30:V30"/>
    <mergeCell ref="A1:V1"/>
    <mergeCell ref="B26:V26"/>
    <mergeCell ref="B28:V28"/>
    <mergeCell ref="B2:E2"/>
    <mergeCell ref="A7:V11"/>
    <mergeCell ref="A21:E21"/>
    <mergeCell ref="L15:Q15"/>
    <mergeCell ref="A23:E23"/>
    <mergeCell ref="A17:V18"/>
    <mergeCell ref="G5:H5"/>
  </mergeCells>
  <phoneticPr fontId="26" type="noConversion"/>
  <dataValidations xWindow="443" yWindow="284" count="1">
    <dataValidation allowBlank="1" showInputMessage="1" showErrorMessage="1" prompt="Mini CV en 3 phrases" sqref="B28:V28 B26:V26 B32:V32 B30:V30" xr:uid="{00000000-0002-0000-0400-000000000000}"/>
  </dataValidations>
  <printOptions horizontalCentered="1" verticalCentered="1"/>
  <pageMargins left="0.70866141732283472" right="0.70866141732283472" top="0.74803149606299213" bottom="0.74803149606299213" header="0.31496062992125984" footer="0.31496062992125984"/>
  <pageSetup paperSize="9" scale="69" orientation="portrait" r:id="rId1"/>
  <headerFooter>
    <oddFooter>&amp;R3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8">
    <tabColor theme="5" tint="0.39997558519241921"/>
    <pageSetUpPr fitToPage="1"/>
  </sheetPr>
  <dimension ref="A1:V54"/>
  <sheetViews>
    <sheetView view="pageBreakPreview" zoomScale="85" zoomScaleNormal="100" zoomScaleSheetLayoutView="85" workbookViewId="0">
      <selection sqref="A1:V20"/>
    </sheetView>
  </sheetViews>
  <sheetFormatPr baseColWidth="10" defaultColWidth="10.85546875" defaultRowHeight="15" x14ac:dyDescent="0.25"/>
  <cols>
    <col min="1" max="4" width="3.7109375" customWidth="1"/>
    <col min="5" max="5" width="11.140625" customWidth="1"/>
    <col min="6" max="9" width="12.7109375" customWidth="1"/>
    <col min="10" max="22" width="3.7109375" customWidth="1"/>
  </cols>
  <sheetData>
    <row r="1" spans="1:22" ht="37.5" customHeight="1" thickBot="1" x14ac:dyDescent="0.3">
      <c r="A1" s="1141" t="s">
        <v>497</v>
      </c>
      <c r="B1" s="1142"/>
      <c r="C1" s="1142"/>
      <c r="D1" s="1142"/>
      <c r="E1" s="1142"/>
      <c r="F1" s="1142"/>
      <c r="G1" s="1142"/>
      <c r="H1" s="1142"/>
      <c r="I1" s="1142"/>
      <c r="J1" s="1142"/>
      <c r="K1" s="1142"/>
      <c r="L1" s="1142"/>
      <c r="M1" s="1142"/>
      <c r="N1" s="1142"/>
      <c r="O1" s="1142"/>
      <c r="P1" s="1142"/>
      <c r="Q1" s="1142"/>
      <c r="R1" s="1142"/>
      <c r="S1" s="1142"/>
      <c r="T1" s="1142"/>
      <c r="U1" s="1142"/>
      <c r="V1" s="1142"/>
    </row>
    <row r="2" spans="1:22" ht="9.75" customHeight="1" x14ac:dyDescent="0.25">
      <c r="A2" s="283"/>
      <c r="B2" s="1143"/>
      <c r="C2" s="1143"/>
      <c r="D2" s="1143"/>
      <c r="E2" s="1143"/>
      <c r="F2" s="210"/>
      <c r="G2" s="210"/>
      <c r="H2" s="210"/>
      <c r="I2" s="210"/>
      <c r="J2" s="210"/>
      <c r="K2" s="210"/>
      <c r="L2" s="210"/>
      <c r="M2" s="210"/>
      <c r="N2" s="210"/>
      <c r="O2" s="210"/>
      <c r="P2" s="210"/>
      <c r="Q2" s="210"/>
      <c r="R2" s="210"/>
      <c r="S2" s="210"/>
      <c r="T2" s="210"/>
      <c r="U2" s="210"/>
      <c r="V2" s="777"/>
    </row>
    <row r="3" spans="1:22" ht="24.95" customHeight="1" thickBot="1" x14ac:dyDescent="0.3">
      <c r="A3" s="113" t="s">
        <v>498</v>
      </c>
      <c r="B3" s="114" t="s">
        <v>358</v>
      </c>
      <c r="C3" s="114"/>
      <c r="D3" s="114"/>
      <c r="E3" s="114"/>
      <c r="F3" s="114"/>
      <c r="G3" s="114"/>
      <c r="H3" s="114"/>
      <c r="I3" s="114"/>
      <c r="J3" s="114"/>
      <c r="K3" s="114"/>
      <c r="L3" s="114"/>
      <c r="M3" s="114"/>
      <c r="N3" s="114"/>
      <c r="O3" s="114"/>
      <c r="P3" s="114"/>
      <c r="Q3" s="114"/>
      <c r="R3" s="114"/>
      <c r="S3" s="114"/>
      <c r="T3" s="114"/>
      <c r="U3" s="114"/>
      <c r="V3" s="778"/>
    </row>
    <row r="4" spans="1:22" ht="24.95" customHeight="1" x14ac:dyDescent="0.25">
      <c r="A4" s="447" t="s">
        <v>346</v>
      </c>
      <c r="B4" s="1"/>
      <c r="C4" s="1"/>
      <c r="D4" s="1"/>
      <c r="E4" s="1"/>
      <c r="F4" s="1"/>
      <c r="G4" s="1"/>
      <c r="H4" s="1"/>
      <c r="I4" s="1"/>
      <c r="J4" s="1"/>
      <c r="K4" s="1"/>
      <c r="L4" s="1"/>
      <c r="M4" s="1"/>
      <c r="N4" s="1"/>
      <c r="O4" s="1"/>
      <c r="P4" s="1"/>
      <c r="Q4" s="1"/>
      <c r="R4" s="1"/>
      <c r="S4" s="1"/>
      <c r="T4" s="1"/>
      <c r="U4" s="1"/>
      <c r="V4" s="9"/>
    </row>
    <row r="5" spans="1:22" ht="24.95" customHeight="1" x14ac:dyDescent="0.25">
      <c r="A5" s="1167" t="s">
        <v>357</v>
      </c>
      <c r="B5" s="1168"/>
      <c r="C5" s="1168"/>
      <c r="D5" s="1168"/>
      <c r="E5" s="1168"/>
      <c r="F5" s="1168"/>
      <c r="G5" s="1168"/>
      <c r="H5" s="1168"/>
      <c r="I5" s="1168"/>
      <c r="J5" s="1168"/>
      <c r="K5" s="1168"/>
      <c r="L5" s="1168"/>
      <c r="M5" s="1168"/>
      <c r="N5" s="1168"/>
      <c r="O5" s="1168"/>
      <c r="P5" s="1168"/>
      <c r="Q5" s="1168"/>
      <c r="R5" s="1168"/>
      <c r="S5" s="1168"/>
      <c r="T5" s="1168"/>
      <c r="U5" s="1168"/>
      <c r="V5" s="1169"/>
    </row>
    <row r="6" spans="1:22" ht="24.95" customHeight="1" x14ac:dyDescent="0.25">
      <c r="A6" s="1170"/>
      <c r="B6" s="1171"/>
      <c r="C6" s="1171"/>
      <c r="D6" s="1171"/>
      <c r="E6" s="1171"/>
      <c r="F6" s="1171"/>
      <c r="G6" s="1171"/>
      <c r="H6" s="1171"/>
      <c r="I6" s="1171"/>
      <c r="J6" s="1171"/>
      <c r="K6" s="1171"/>
      <c r="L6" s="1171"/>
      <c r="M6" s="1171"/>
      <c r="N6" s="1171"/>
      <c r="O6" s="1171"/>
      <c r="P6" s="1171"/>
      <c r="Q6" s="1171"/>
      <c r="R6" s="1171"/>
      <c r="S6" s="1171"/>
      <c r="T6" s="1171"/>
      <c r="U6" s="1171"/>
      <c r="V6" s="1172"/>
    </row>
    <row r="7" spans="1:22" ht="24.95" customHeight="1" x14ac:dyDescent="0.25">
      <c r="A7" s="1170"/>
      <c r="B7" s="1171"/>
      <c r="C7" s="1171"/>
      <c r="D7" s="1171"/>
      <c r="E7" s="1171"/>
      <c r="F7" s="1171"/>
      <c r="G7" s="1171"/>
      <c r="H7" s="1171"/>
      <c r="I7" s="1171"/>
      <c r="J7" s="1171"/>
      <c r="K7" s="1171"/>
      <c r="L7" s="1171"/>
      <c r="M7" s="1171"/>
      <c r="N7" s="1171"/>
      <c r="O7" s="1171"/>
      <c r="P7" s="1171"/>
      <c r="Q7" s="1171"/>
      <c r="R7" s="1171"/>
      <c r="S7" s="1171"/>
      <c r="T7" s="1171"/>
      <c r="U7" s="1171"/>
      <c r="V7" s="1172"/>
    </row>
    <row r="8" spans="1:22" ht="24.95" customHeight="1" x14ac:dyDescent="0.25">
      <c r="A8" s="1170"/>
      <c r="B8" s="1171"/>
      <c r="C8" s="1171"/>
      <c r="D8" s="1171"/>
      <c r="E8" s="1171"/>
      <c r="F8" s="1171"/>
      <c r="G8" s="1171"/>
      <c r="H8" s="1171"/>
      <c r="I8" s="1171"/>
      <c r="J8" s="1171"/>
      <c r="K8" s="1171"/>
      <c r="L8" s="1171"/>
      <c r="M8" s="1171"/>
      <c r="N8" s="1171"/>
      <c r="O8" s="1171"/>
      <c r="P8" s="1171"/>
      <c r="Q8" s="1171"/>
      <c r="R8" s="1171"/>
      <c r="S8" s="1171"/>
      <c r="T8" s="1171"/>
      <c r="U8" s="1171"/>
      <c r="V8" s="1172"/>
    </row>
    <row r="9" spans="1:22" ht="24.95" customHeight="1" x14ac:dyDescent="0.25">
      <c r="A9" s="1173"/>
      <c r="B9" s="1174"/>
      <c r="C9" s="1174"/>
      <c r="D9" s="1174"/>
      <c r="E9" s="1174"/>
      <c r="F9" s="1174"/>
      <c r="G9" s="1174"/>
      <c r="H9" s="1174"/>
      <c r="I9" s="1174"/>
      <c r="J9" s="1174"/>
      <c r="K9" s="1174"/>
      <c r="L9" s="1174"/>
      <c r="M9" s="1174"/>
      <c r="N9" s="1174"/>
      <c r="O9" s="1174"/>
      <c r="P9" s="1174"/>
      <c r="Q9" s="1174"/>
      <c r="R9" s="1174"/>
      <c r="S9" s="1174"/>
      <c r="T9" s="1174"/>
      <c r="U9" s="1174"/>
      <c r="V9" s="1175"/>
    </row>
    <row r="10" spans="1:22" ht="16.5" customHeight="1" x14ac:dyDescent="0.25">
      <c r="A10" s="112"/>
      <c r="B10" s="111"/>
      <c r="C10" s="111"/>
      <c r="D10" s="111"/>
      <c r="E10" s="111"/>
      <c r="F10" s="111"/>
      <c r="G10" s="111"/>
      <c r="H10" s="111"/>
      <c r="I10" s="111"/>
      <c r="J10" s="111"/>
      <c r="K10" s="111"/>
      <c r="L10" s="111"/>
      <c r="M10" s="111"/>
      <c r="N10" s="111"/>
      <c r="O10" s="111"/>
      <c r="P10" s="111"/>
      <c r="Q10" s="111"/>
      <c r="R10" s="111"/>
      <c r="S10" s="111"/>
      <c r="T10" s="111"/>
      <c r="U10" s="111"/>
      <c r="V10" s="779"/>
    </row>
    <row r="11" spans="1:22" ht="30.75" customHeight="1" thickBot="1" x14ac:dyDescent="0.3">
      <c r="A11" s="1176" t="s">
        <v>515</v>
      </c>
      <c r="B11" s="1177"/>
      <c r="C11" s="1177"/>
      <c r="D11" s="1177"/>
      <c r="E11" s="1177"/>
      <c r="F11" s="1177"/>
      <c r="G11" s="1177"/>
      <c r="H11" s="1177"/>
      <c r="I11" s="1177"/>
      <c r="J11" s="1177"/>
      <c r="K11" s="1177"/>
      <c r="L11" s="1177"/>
      <c r="M11" s="1177"/>
      <c r="N11" s="1177"/>
      <c r="O11" s="1177"/>
      <c r="P11" s="1177"/>
      <c r="Q11" s="1177"/>
      <c r="R11" s="1177"/>
      <c r="S11" s="1177"/>
      <c r="T11" s="1177"/>
      <c r="U11" s="1177"/>
      <c r="V11" s="1178"/>
    </row>
    <row r="12" spans="1:22" ht="23.25" customHeight="1" thickBot="1" x14ac:dyDescent="0.3">
      <c r="A12" s="598"/>
      <c r="B12" s="599"/>
      <c r="C12" s="599"/>
      <c r="D12" s="599"/>
      <c r="E12" s="599"/>
      <c r="F12" s="635" t="s">
        <v>359</v>
      </c>
      <c r="G12" s="636" t="s">
        <v>366</v>
      </c>
      <c r="H12" s="636" t="s">
        <v>367</v>
      </c>
      <c r="I12" s="637" t="s">
        <v>368</v>
      </c>
      <c r="J12" s="1"/>
      <c r="K12" s="631"/>
      <c r="L12" s="631"/>
      <c r="M12" s="631"/>
      <c r="N12" s="631"/>
      <c r="O12" s="631"/>
      <c r="P12" s="1"/>
      <c r="Q12" s="631"/>
      <c r="R12" s="631"/>
      <c r="S12" s="631"/>
      <c r="T12" s="631"/>
      <c r="U12" s="631"/>
      <c r="V12" s="780"/>
    </row>
    <row r="13" spans="1:22" ht="24.95" customHeight="1" x14ac:dyDescent="0.25">
      <c r="A13" s="632" t="s">
        <v>360</v>
      </c>
      <c r="B13" s="633"/>
      <c r="C13" s="633"/>
      <c r="D13" s="633"/>
      <c r="E13" s="634"/>
      <c r="F13" s="668"/>
      <c r="G13" s="669"/>
      <c r="H13" s="669"/>
      <c r="I13" s="670"/>
      <c r="J13" s="1"/>
      <c r="K13" s="1"/>
      <c r="L13" s="1"/>
      <c r="M13" s="1"/>
      <c r="N13" s="1"/>
      <c r="O13" s="1"/>
      <c r="P13" s="1"/>
      <c r="Q13" s="1"/>
      <c r="R13" s="1"/>
      <c r="S13" s="1"/>
      <c r="T13" s="1"/>
      <c r="U13" s="1"/>
      <c r="V13" s="9"/>
    </row>
    <row r="14" spans="1:22" ht="24.95" customHeight="1" x14ac:dyDescent="0.25">
      <c r="A14" s="1179" t="s">
        <v>364</v>
      </c>
      <c r="B14" s="1180"/>
      <c r="C14" s="1180"/>
      <c r="D14" s="1180"/>
      <c r="E14" s="1181"/>
      <c r="F14" s="671"/>
      <c r="G14" s="672"/>
      <c r="H14" s="672"/>
      <c r="I14" s="673"/>
      <c r="J14" s="1"/>
      <c r="K14" s="1"/>
      <c r="L14" s="1"/>
      <c r="M14" s="1"/>
      <c r="N14" s="1"/>
      <c r="O14" s="1"/>
      <c r="P14" s="1"/>
      <c r="Q14" s="1"/>
      <c r="R14" s="1"/>
      <c r="S14" s="1"/>
      <c r="T14" s="1"/>
      <c r="U14" s="1"/>
      <c r="V14" s="9"/>
    </row>
    <row r="15" spans="1:22" ht="24.95" customHeight="1" x14ac:dyDescent="0.25">
      <c r="A15" s="1179" t="s">
        <v>365</v>
      </c>
      <c r="B15" s="1180"/>
      <c r="C15" s="1180"/>
      <c r="D15" s="1180"/>
      <c r="E15" s="1181"/>
      <c r="F15" s="638"/>
      <c r="G15" s="597"/>
      <c r="H15" s="597"/>
      <c r="I15" s="639"/>
      <c r="J15" s="1"/>
      <c r="K15" s="1"/>
      <c r="L15" s="1"/>
      <c r="M15" s="1"/>
      <c r="N15" s="1"/>
      <c r="O15" s="1"/>
      <c r="P15" s="1"/>
      <c r="Q15" s="1"/>
      <c r="R15" s="1"/>
      <c r="S15" s="1"/>
      <c r="T15" s="1"/>
      <c r="U15" s="1"/>
      <c r="V15" s="9"/>
    </row>
    <row r="16" spans="1:22" ht="24.95" customHeight="1" x14ac:dyDescent="0.25">
      <c r="A16" s="1179" t="s">
        <v>369</v>
      </c>
      <c r="B16" s="1180"/>
      <c r="C16" s="1180"/>
      <c r="D16" s="1180"/>
      <c r="E16" s="1181"/>
      <c r="F16" s="671"/>
      <c r="G16" s="672"/>
      <c r="H16" s="672"/>
      <c r="I16" s="673"/>
      <c r="J16" s="1"/>
      <c r="K16" s="1"/>
      <c r="L16" s="1"/>
      <c r="M16" s="1"/>
      <c r="N16" s="1"/>
      <c r="O16" s="1"/>
      <c r="P16" s="1"/>
      <c r="Q16" s="1"/>
      <c r="R16" s="1"/>
      <c r="S16" s="1"/>
      <c r="T16" s="1"/>
      <c r="U16" s="1"/>
      <c r="V16" s="9"/>
    </row>
    <row r="17" spans="1:22" ht="24.95" customHeight="1" x14ac:dyDescent="0.25">
      <c r="A17" s="1179" t="s">
        <v>361</v>
      </c>
      <c r="B17" s="1180"/>
      <c r="C17" s="1180"/>
      <c r="D17" s="1180"/>
      <c r="E17" s="1181"/>
      <c r="F17" s="671"/>
      <c r="G17" s="672"/>
      <c r="H17" s="672"/>
      <c r="I17" s="673"/>
      <c r="J17" s="1"/>
      <c r="K17" s="1"/>
      <c r="L17" s="1"/>
      <c r="M17" s="1"/>
      <c r="N17" s="1"/>
      <c r="O17" s="1"/>
      <c r="P17" s="1"/>
      <c r="Q17" s="1"/>
      <c r="R17" s="1"/>
      <c r="S17" s="1"/>
      <c r="T17" s="1"/>
      <c r="U17" s="1"/>
      <c r="V17" s="9"/>
    </row>
    <row r="18" spans="1:22" ht="24.95" customHeight="1" x14ac:dyDescent="0.25">
      <c r="A18" s="1179" t="s">
        <v>362</v>
      </c>
      <c r="B18" s="1180"/>
      <c r="C18" s="1180"/>
      <c r="D18" s="1180"/>
      <c r="E18" s="1181"/>
      <c r="F18" s="671"/>
      <c r="G18" s="672"/>
      <c r="H18" s="672"/>
      <c r="I18" s="673"/>
      <c r="J18" s="1"/>
      <c r="K18" s="1"/>
      <c r="L18" s="1"/>
      <c r="M18" s="1"/>
      <c r="N18" s="1"/>
      <c r="O18" s="1"/>
      <c r="P18" s="1"/>
      <c r="Q18" s="1"/>
      <c r="R18" s="1"/>
      <c r="S18" s="1"/>
      <c r="T18" s="1"/>
      <c r="U18" s="1"/>
      <c r="V18" s="9"/>
    </row>
    <row r="19" spans="1:22" ht="24.95" customHeight="1" thickBot="1" x14ac:dyDescent="0.3">
      <c r="A19" s="1164" t="s">
        <v>363</v>
      </c>
      <c r="B19" s="1165"/>
      <c r="C19" s="1165"/>
      <c r="D19" s="1165"/>
      <c r="E19" s="1166"/>
      <c r="F19" s="640"/>
      <c r="G19" s="641"/>
      <c r="H19" s="641"/>
      <c r="I19" s="642"/>
      <c r="J19" s="1"/>
      <c r="K19" s="1"/>
      <c r="L19" s="1"/>
      <c r="M19" s="1"/>
      <c r="N19" s="1"/>
      <c r="O19" s="1"/>
      <c r="P19" s="1"/>
      <c r="Q19" s="1"/>
      <c r="R19" s="1"/>
      <c r="S19" s="1"/>
      <c r="T19" s="1"/>
      <c r="U19" s="1"/>
      <c r="V19" s="9"/>
    </row>
    <row r="20" spans="1:22" ht="24.95" customHeight="1" x14ac:dyDescent="0.25">
      <c r="A20" s="99"/>
      <c r="B20" s="100"/>
      <c r="C20" s="100"/>
      <c r="D20" s="100"/>
      <c r="E20" s="100"/>
      <c r="F20" s="100"/>
      <c r="G20" s="100"/>
      <c r="H20" s="100"/>
      <c r="I20" s="100"/>
      <c r="J20" s="100"/>
      <c r="K20" s="100"/>
      <c r="L20" s="100"/>
      <c r="M20" s="100"/>
      <c r="N20" s="100"/>
      <c r="O20" s="100"/>
      <c r="P20" s="100"/>
      <c r="Q20" s="100"/>
      <c r="R20" s="100"/>
      <c r="S20" s="100"/>
      <c r="T20" s="100"/>
      <c r="U20" s="100"/>
      <c r="V20" s="101"/>
    </row>
    <row r="21" spans="1:22" ht="24.95" customHeight="1" x14ac:dyDescent="0.25"/>
    <row r="22" spans="1:22" ht="24.95" customHeight="1" x14ac:dyDescent="0.25"/>
    <row r="23" spans="1:22" ht="24.95" customHeight="1" x14ac:dyDescent="0.25"/>
    <row r="24" spans="1:22" ht="24.95" customHeight="1" x14ac:dyDescent="0.25"/>
    <row r="25" spans="1:22" ht="24.95" customHeight="1" x14ac:dyDescent="0.25"/>
    <row r="26" spans="1:22" ht="24.95" customHeight="1" x14ac:dyDescent="0.25"/>
    <row r="27" spans="1:22" ht="24.95" customHeight="1" x14ac:dyDescent="0.25"/>
    <row r="28" spans="1:22" ht="24.95" customHeight="1" x14ac:dyDescent="0.25"/>
    <row r="29" spans="1:22" ht="24.95" customHeight="1" x14ac:dyDescent="0.25"/>
    <row r="30" spans="1:22" ht="24.95" customHeight="1" x14ac:dyDescent="0.25"/>
    <row r="31" spans="1:22" ht="24.95" customHeight="1" x14ac:dyDescent="0.25"/>
    <row r="32" spans="1:22" ht="24.95" customHeight="1" x14ac:dyDescent="0.25"/>
    <row r="33" ht="24.95" customHeight="1" x14ac:dyDescent="0.25"/>
    <row r="34" ht="24.95" customHeight="1" x14ac:dyDescent="0.25"/>
    <row r="35" ht="24.95" customHeight="1" x14ac:dyDescent="0.25"/>
    <row r="36" ht="24.95" customHeight="1" x14ac:dyDescent="0.25"/>
    <row r="37" ht="24.95" customHeight="1" x14ac:dyDescent="0.25"/>
    <row r="38" ht="24.95" customHeight="1" x14ac:dyDescent="0.25"/>
    <row r="39" ht="24.95" customHeight="1" x14ac:dyDescent="0.25"/>
    <row r="40" ht="24.95" customHeight="1" x14ac:dyDescent="0.25"/>
    <row r="41" ht="24.95" customHeight="1" x14ac:dyDescent="0.25"/>
    <row r="42" ht="24.95" customHeight="1" x14ac:dyDescent="0.25"/>
    <row r="43" ht="24.95" customHeight="1" x14ac:dyDescent="0.25"/>
    <row r="44" ht="24.95" customHeight="1" x14ac:dyDescent="0.25"/>
    <row r="45" ht="24.95" customHeight="1" x14ac:dyDescent="0.25"/>
    <row r="46" ht="24.95" customHeight="1" x14ac:dyDescent="0.25"/>
    <row r="47" ht="24.95" customHeight="1" x14ac:dyDescent="0.25"/>
    <row r="48" ht="24.95" customHeight="1" x14ac:dyDescent="0.25"/>
    <row r="49" ht="24.95" customHeight="1" x14ac:dyDescent="0.25"/>
    <row r="50" ht="24.95" customHeight="1" x14ac:dyDescent="0.25"/>
    <row r="51" ht="24.95" customHeight="1" x14ac:dyDescent="0.25"/>
    <row r="52" ht="24.95" customHeight="1" x14ac:dyDescent="0.25"/>
    <row r="53" ht="24.95" customHeight="1" x14ac:dyDescent="0.25"/>
    <row r="54" ht="24.95" customHeight="1" x14ac:dyDescent="0.25"/>
  </sheetData>
  <sheetProtection formatCells="0"/>
  <mergeCells count="10">
    <mergeCell ref="A19:E19"/>
    <mergeCell ref="A1:V1"/>
    <mergeCell ref="B2:E2"/>
    <mergeCell ref="A5:V9"/>
    <mergeCell ref="A11:V11"/>
    <mergeCell ref="A14:E14"/>
    <mergeCell ref="A15:E15"/>
    <mergeCell ref="A16:E16"/>
    <mergeCell ref="A17:E17"/>
    <mergeCell ref="A18:E18"/>
  </mergeCells>
  <dataValidations count="1">
    <dataValidation allowBlank="1" showInputMessage="1" showErrorMessage="1" prompt="Préciser également : _x000a_- la nationalité (proportion France et étranger)_x000a_- la typologie des films (genre, auteur, comédies, documentaires...) _x000a_- la typologie des budgets" sqref="A5" xr:uid="{00000000-0002-0000-0500-000000000000}"/>
  </dataValidations>
  <printOptions horizontalCentered="1" verticalCentered="1"/>
  <pageMargins left="0.70866141732283472" right="0.70866141732283472" top="0.74803149606299213" bottom="0.74803149606299213" header="0.31496062992125984" footer="0.31496062992125984"/>
  <pageSetup paperSize="9" scale="69" orientation="portrait" r:id="rId1"/>
  <headerFooter>
    <oddFooter>&amp;R3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5">
    <tabColor theme="8" tint="0.39997558519241921"/>
    <pageSetUpPr fitToPage="1"/>
  </sheetPr>
  <dimension ref="A1:L54"/>
  <sheetViews>
    <sheetView view="pageBreakPreview" zoomScale="60" zoomScaleNormal="70" zoomScalePageLayoutView="90" workbookViewId="0">
      <selection activeCell="S16" sqref="S16"/>
    </sheetView>
  </sheetViews>
  <sheetFormatPr baseColWidth="10" defaultRowHeight="15" x14ac:dyDescent="0.25"/>
  <cols>
    <col min="2" max="2" width="18.28515625" customWidth="1"/>
    <col min="3" max="3" width="15.5703125" customWidth="1"/>
    <col min="4" max="4" width="13" customWidth="1"/>
    <col min="5" max="10" width="12.7109375" customWidth="1"/>
    <col min="11" max="11" width="20.7109375" customWidth="1"/>
  </cols>
  <sheetData>
    <row r="1" spans="1:12" ht="20.100000000000001" customHeight="1" x14ac:dyDescent="0.25">
      <c r="A1" s="1182" t="s">
        <v>372</v>
      </c>
      <c r="B1" s="1183"/>
      <c r="C1" s="1183"/>
      <c r="D1" s="1183"/>
      <c r="E1" s="1183"/>
      <c r="F1" s="1183"/>
      <c r="G1" s="1183"/>
      <c r="H1" s="1183"/>
      <c r="I1" s="1183"/>
      <c r="J1" s="1183"/>
      <c r="K1" s="1184"/>
      <c r="L1" s="1"/>
    </row>
    <row r="2" spans="1:12" ht="20.100000000000001" customHeight="1" thickBot="1" x14ac:dyDescent="0.3">
      <c r="A2" s="1196" t="s">
        <v>425</v>
      </c>
      <c r="B2" s="1197"/>
      <c r="C2" s="1197"/>
      <c r="D2" s="1197"/>
      <c r="E2" s="1197"/>
      <c r="F2" s="1197"/>
      <c r="G2" s="1197"/>
      <c r="H2" s="1197"/>
      <c r="I2" s="1197"/>
      <c r="J2" s="1197"/>
      <c r="K2" s="1198"/>
      <c r="L2" s="1"/>
    </row>
    <row r="3" spans="1:12" ht="15" customHeight="1" x14ac:dyDescent="0.25">
      <c r="A3" s="604"/>
      <c r="B3" s="605"/>
      <c r="C3" s="605"/>
      <c r="D3" s="605"/>
      <c r="E3" s="605"/>
      <c r="F3" s="1"/>
      <c r="G3" s="1"/>
      <c r="H3" s="1"/>
      <c r="I3" s="1"/>
      <c r="J3" s="1"/>
      <c r="K3" s="9"/>
      <c r="L3" s="1"/>
    </row>
    <row r="4" spans="1:12" ht="15" customHeight="1" x14ac:dyDescent="0.25">
      <c r="A4" s="1188" t="s">
        <v>382</v>
      </c>
      <c r="B4" s="1189"/>
      <c r="C4" s="1189"/>
      <c r="D4" s="1189"/>
      <c r="E4" s="1189"/>
      <c r="F4" s="1"/>
      <c r="G4" s="1"/>
      <c r="H4" s="1"/>
      <c r="I4" s="1"/>
      <c r="J4" s="1"/>
      <c r="K4" s="9"/>
      <c r="L4" s="1"/>
    </row>
    <row r="5" spans="1:12" ht="87.75" customHeight="1" x14ac:dyDescent="0.25">
      <c r="A5" s="1199" t="s">
        <v>519</v>
      </c>
      <c r="B5" s="1200"/>
      <c r="C5" s="1200"/>
      <c r="D5" s="1200"/>
      <c r="E5" s="1200"/>
      <c r="F5" s="1200"/>
      <c r="G5" s="1200"/>
      <c r="H5" s="1200"/>
      <c r="I5" s="1200"/>
      <c r="J5" s="1200"/>
      <c r="K5" s="1201"/>
      <c r="L5" s="1"/>
    </row>
    <row r="6" spans="1:12" ht="15" customHeight="1" x14ac:dyDescent="0.25">
      <c r="A6" s="607"/>
      <c r="B6" s="608"/>
      <c r="C6" s="608"/>
      <c r="D6" s="608"/>
      <c r="E6" s="608"/>
      <c r="F6" s="608"/>
      <c r="G6" s="608"/>
      <c r="H6" s="608"/>
      <c r="I6" s="608"/>
      <c r="J6" s="608"/>
      <c r="K6" s="609"/>
      <c r="L6" s="1"/>
    </row>
    <row r="7" spans="1:12" ht="51" customHeight="1" thickBot="1" x14ac:dyDescent="0.3">
      <c r="A7" s="1190" t="s">
        <v>513</v>
      </c>
      <c r="B7" s="1191"/>
      <c r="C7" s="1191"/>
      <c r="D7" s="1191"/>
      <c r="E7" s="1191"/>
      <c r="F7" s="1191"/>
      <c r="G7" s="1191"/>
      <c r="H7" s="1191"/>
      <c r="I7" s="1191"/>
      <c r="J7" s="1191"/>
      <c r="K7" s="1192"/>
      <c r="L7" s="1"/>
    </row>
    <row r="8" spans="1:12" ht="15" customHeight="1" x14ac:dyDescent="0.25">
      <c r="A8" s="584"/>
      <c r="B8" s="585"/>
      <c r="C8" s="585"/>
      <c r="D8" s="585"/>
      <c r="E8" s="585"/>
      <c r="F8" s="585"/>
      <c r="G8" s="585"/>
      <c r="H8" s="585"/>
      <c r="I8" s="585"/>
      <c r="J8" s="585"/>
      <c r="K8" s="586"/>
      <c r="L8" s="1"/>
    </row>
    <row r="9" spans="1:12" ht="15" customHeight="1" x14ac:dyDescent="0.25">
      <c r="A9" s="8"/>
      <c r="B9" s="1"/>
      <c r="C9" s="1"/>
      <c r="D9" s="1"/>
      <c r="E9" s="1"/>
      <c r="F9" s="1"/>
      <c r="G9" s="1"/>
      <c r="H9" s="1"/>
      <c r="I9" s="1"/>
      <c r="J9" s="1"/>
      <c r="K9" s="9"/>
      <c r="L9" s="1"/>
    </row>
    <row r="10" spans="1:12" ht="15" customHeight="1" x14ac:dyDescent="0.25">
      <c r="A10" s="8"/>
      <c r="B10" s="587" t="s">
        <v>379</v>
      </c>
      <c r="C10" s="588"/>
      <c r="D10" s="588"/>
      <c r="E10" s="588"/>
      <c r="F10" s="1"/>
      <c r="G10" s="1"/>
      <c r="H10" s="1"/>
      <c r="I10" s="1"/>
      <c r="J10" s="1"/>
      <c r="K10" s="9"/>
      <c r="L10" s="1"/>
    </row>
    <row r="11" spans="1:12" ht="15" customHeight="1" thickBot="1" x14ac:dyDescent="0.3">
      <c r="A11" s="8"/>
      <c r="B11" s="1"/>
      <c r="C11" s="1"/>
      <c r="D11" s="1"/>
      <c r="E11" s="1"/>
      <c r="F11" s="1"/>
      <c r="G11" s="1"/>
      <c r="H11" s="1"/>
      <c r="I11" s="1"/>
      <c r="J11" s="1"/>
      <c r="K11" s="9"/>
      <c r="L11" s="1"/>
    </row>
    <row r="12" spans="1:12" ht="42" customHeight="1" thickBot="1" x14ac:dyDescent="0.3">
      <c r="A12" s="600"/>
      <c r="B12" s="601"/>
      <c r="C12" s="602"/>
      <c r="D12" s="618" t="s">
        <v>288</v>
      </c>
      <c r="E12" s="619" t="s">
        <v>287</v>
      </c>
      <c r="F12" s="618" t="s">
        <v>286</v>
      </c>
      <c r="G12" s="603" t="s">
        <v>285</v>
      </c>
      <c r="H12" s="618" t="s">
        <v>284</v>
      </c>
      <c r="I12" s="622" t="s">
        <v>283</v>
      </c>
      <c r="J12" s="621" t="s">
        <v>282</v>
      </c>
      <c r="K12" s="621" t="s">
        <v>388</v>
      </c>
      <c r="L12" s="1"/>
    </row>
    <row r="13" spans="1:12" ht="42" customHeight="1" thickBot="1" x14ac:dyDescent="0.3">
      <c r="A13" s="1193" t="s">
        <v>290</v>
      </c>
      <c r="B13" s="1194"/>
      <c r="C13" s="1195"/>
      <c r="D13" s="674"/>
      <c r="E13" s="675"/>
      <c r="F13" s="674"/>
      <c r="G13" s="675"/>
      <c r="H13" s="676"/>
      <c r="I13" s="676"/>
      <c r="J13" s="676"/>
      <c r="K13" s="677"/>
      <c r="L13" s="1"/>
    </row>
    <row r="14" spans="1:12" ht="42" customHeight="1" thickBot="1" x14ac:dyDescent="0.3">
      <c r="A14" s="1193" t="s">
        <v>348</v>
      </c>
      <c r="B14" s="1194"/>
      <c r="C14" s="1195"/>
      <c r="D14" s="614"/>
      <c r="E14" s="606"/>
      <c r="F14" s="614"/>
      <c r="G14" s="606"/>
      <c r="H14" s="620"/>
      <c r="I14" s="620"/>
      <c r="J14" s="620"/>
      <c r="K14" s="610"/>
      <c r="L14" s="1"/>
    </row>
    <row r="15" spans="1:12" ht="42" customHeight="1" thickBot="1" x14ac:dyDescent="0.3">
      <c r="A15" s="1193" t="s">
        <v>383</v>
      </c>
      <c r="B15" s="1194"/>
      <c r="C15" s="1195"/>
      <c r="D15" s="614"/>
      <c r="E15" s="606"/>
      <c r="F15" s="614"/>
      <c r="G15" s="606"/>
      <c r="H15" s="620"/>
      <c r="I15" s="620"/>
      <c r="J15" s="620"/>
      <c r="K15" s="610"/>
      <c r="L15" s="1"/>
    </row>
    <row r="16" spans="1:12" ht="42" customHeight="1" thickBot="1" x14ac:dyDescent="0.3">
      <c r="A16" s="1193" t="s">
        <v>17</v>
      </c>
      <c r="B16" s="1194"/>
      <c r="C16" s="1195"/>
      <c r="D16" s="614"/>
      <c r="E16" s="606"/>
      <c r="F16" s="614"/>
      <c r="G16" s="606"/>
      <c r="H16" s="620"/>
      <c r="I16" s="620"/>
      <c r="J16" s="620"/>
      <c r="K16" s="610"/>
      <c r="L16" s="1"/>
    </row>
    <row r="17" spans="1:12" ht="42" customHeight="1" thickBot="1" x14ac:dyDescent="0.3">
      <c r="A17" s="1193" t="s">
        <v>384</v>
      </c>
      <c r="B17" s="1194"/>
      <c r="C17" s="1195"/>
      <c r="D17" s="614"/>
      <c r="E17" s="606"/>
      <c r="F17" s="614"/>
      <c r="G17" s="606"/>
      <c r="H17" s="620"/>
      <c r="I17" s="620"/>
      <c r="J17" s="620"/>
      <c r="K17" s="610"/>
      <c r="L17" s="1"/>
    </row>
    <row r="18" spans="1:12" ht="42" customHeight="1" thickBot="1" x14ac:dyDescent="0.3">
      <c r="A18" s="1193" t="s">
        <v>380</v>
      </c>
      <c r="B18" s="1194"/>
      <c r="C18" s="1195"/>
      <c r="D18" s="614"/>
      <c r="E18" s="606"/>
      <c r="F18" s="614"/>
      <c r="G18" s="606"/>
      <c r="H18" s="620"/>
      <c r="I18" s="620"/>
      <c r="J18" s="620"/>
      <c r="K18" s="610"/>
      <c r="L18" s="1"/>
    </row>
    <row r="19" spans="1:12" ht="42" customHeight="1" thickBot="1" x14ac:dyDescent="0.3">
      <c r="A19" s="1193" t="s">
        <v>378</v>
      </c>
      <c r="B19" s="1194"/>
      <c r="C19" s="1195"/>
      <c r="D19" s="614"/>
      <c r="E19" s="606"/>
      <c r="F19" s="614"/>
      <c r="G19" s="606"/>
      <c r="H19" s="620"/>
      <c r="I19" s="620"/>
      <c r="J19" s="620"/>
      <c r="K19" s="610"/>
      <c r="L19" s="1"/>
    </row>
    <row r="20" spans="1:12" ht="42" customHeight="1" thickBot="1" x14ac:dyDescent="0.3">
      <c r="A20" s="1203" t="s">
        <v>345</v>
      </c>
      <c r="B20" s="1204"/>
      <c r="C20" s="1205"/>
      <c r="D20" s="614"/>
      <c r="E20" s="606"/>
      <c r="F20" s="614"/>
      <c r="G20" s="606"/>
      <c r="H20" s="620"/>
      <c r="I20" s="620"/>
      <c r="J20" s="620"/>
      <c r="K20" s="610"/>
      <c r="L20" s="1"/>
    </row>
    <row r="21" spans="1:12" ht="42" customHeight="1" thickBot="1" x14ac:dyDescent="0.3">
      <c r="A21" s="1185" t="s">
        <v>381</v>
      </c>
      <c r="B21" s="1186"/>
      <c r="C21" s="1187"/>
      <c r="D21" s="614"/>
      <c r="E21" s="614"/>
      <c r="F21" s="614"/>
      <c r="G21" s="614"/>
      <c r="H21" s="614"/>
      <c r="I21" s="614"/>
      <c r="J21" s="614"/>
      <c r="K21" s="614"/>
      <c r="L21" s="1"/>
    </row>
    <row r="22" spans="1:12" ht="42" customHeight="1" thickBot="1" x14ac:dyDescent="0.3">
      <c r="A22" s="1193" t="s">
        <v>516</v>
      </c>
      <c r="B22" s="1194"/>
      <c r="C22" s="1195"/>
      <c r="D22" s="614"/>
      <c r="E22" s="614"/>
      <c r="F22" s="614"/>
      <c r="G22" s="614"/>
      <c r="H22" s="614"/>
      <c r="I22" s="614"/>
      <c r="J22" s="614"/>
      <c r="K22" s="614"/>
      <c r="L22" s="1"/>
    </row>
    <row r="23" spans="1:12" ht="42" customHeight="1" thickBot="1" x14ac:dyDescent="0.3">
      <c r="A23" s="1193" t="s">
        <v>436</v>
      </c>
      <c r="B23" s="1194"/>
      <c r="C23" s="1195"/>
      <c r="D23" s="614"/>
      <c r="E23" s="614"/>
      <c r="F23" s="614"/>
      <c r="G23" s="614"/>
      <c r="H23" s="614"/>
      <c r="I23" s="614"/>
      <c r="J23" s="614"/>
      <c r="K23" s="614"/>
      <c r="L23" s="1"/>
    </row>
    <row r="24" spans="1:12" ht="42" customHeight="1" thickBot="1" x14ac:dyDescent="0.3">
      <c r="A24" s="1193" t="s">
        <v>435</v>
      </c>
      <c r="B24" s="1194"/>
      <c r="C24" s="1195"/>
      <c r="D24" s="614"/>
      <c r="E24" s="614"/>
      <c r="F24" s="614"/>
      <c r="G24" s="614"/>
      <c r="H24" s="614"/>
      <c r="I24" s="614"/>
      <c r="J24" s="614"/>
      <c r="K24" s="614"/>
      <c r="L24" s="1"/>
    </row>
    <row r="25" spans="1:12" ht="42" customHeight="1" thickBot="1" x14ac:dyDescent="0.3">
      <c r="A25" s="1208" t="s">
        <v>389</v>
      </c>
      <c r="B25" s="1209"/>
      <c r="C25" s="1210"/>
      <c r="D25" s="620"/>
      <c r="E25" s="620"/>
      <c r="F25" s="620"/>
      <c r="G25" s="620"/>
      <c r="H25" s="620"/>
      <c r="I25" s="620"/>
      <c r="J25" s="620"/>
      <c r="K25" s="620"/>
      <c r="L25" s="1"/>
    </row>
    <row r="26" spans="1:12" ht="24.75" customHeight="1" x14ac:dyDescent="0.25">
      <c r="A26" s="8"/>
      <c r="B26" s="1"/>
      <c r="C26" s="1"/>
      <c r="D26" s="1"/>
      <c r="E26" s="1"/>
      <c r="F26" s="1"/>
      <c r="G26" s="1"/>
      <c r="H26" s="1"/>
      <c r="I26" s="1"/>
      <c r="J26" s="1"/>
      <c r="K26" s="9"/>
      <c r="L26" s="1"/>
    </row>
    <row r="27" spans="1:12" ht="15" customHeight="1" x14ac:dyDescent="0.25">
      <c r="A27" s="589"/>
      <c r="B27" s="590" t="s">
        <v>517</v>
      </c>
      <c r="C27" s="588"/>
      <c r="D27" s="1"/>
      <c r="E27" s="1"/>
      <c r="F27" s="1"/>
      <c r="G27" s="1"/>
      <c r="H27" s="1"/>
      <c r="I27" s="1"/>
      <c r="J27" s="1"/>
      <c r="K27" s="9"/>
      <c r="L27" s="1"/>
    </row>
    <row r="28" spans="1:12" ht="15" customHeight="1" thickBot="1" x14ac:dyDescent="0.3">
      <c r="A28" s="524"/>
      <c r="B28" s="591"/>
      <c r="C28" s="592"/>
      <c r="D28" s="1"/>
      <c r="E28" s="1"/>
      <c r="F28" s="1"/>
      <c r="G28" s="1"/>
      <c r="H28" s="1"/>
      <c r="I28" s="1"/>
      <c r="J28" s="1"/>
      <c r="K28" s="9"/>
      <c r="L28" s="1"/>
    </row>
    <row r="29" spans="1:12" ht="35.1" customHeight="1" thickBot="1" x14ac:dyDescent="0.3">
      <c r="A29" s="1211" t="s">
        <v>390</v>
      </c>
      <c r="B29" s="1212"/>
      <c r="C29" s="1213"/>
      <c r="D29" s="616"/>
      <c r="E29" s="615"/>
      <c r="F29" s="615"/>
      <c r="G29" s="615"/>
      <c r="H29" s="1"/>
      <c r="I29" s="615"/>
      <c r="J29" s="1"/>
      <c r="K29" s="9"/>
      <c r="L29" s="1"/>
    </row>
    <row r="30" spans="1:12" ht="35.1" customHeight="1" thickBot="1" x14ac:dyDescent="0.3">
      <c r="A30" s="1202" t="s">
        <v>391</v>
      </c>
      <c r="B30" s="1206"/>
      <c r="C30" s="1207"/>
      <c r="D30" s="769">
        <f>IF(AND(D13&lt;&gt;0,D13&lt;=4000),1,0)+IF(AND(E13&lt;&gt;0,E13&lt;=4000),1,0)+IF(AND(F13&lt;&gt;0,F13&lt;=4000),1,0)+IF(AND(G13&lt;&gt;0,G13&lt;=4000),1,0)+IF(AND(H13&lt;&gt;0,H13&lt;=4000),1,0)+IF(AND(I13&lt;&gt;0,I13&lt;=4000),1,0)+IF(AND(J13&lt;&gt;0,J13&lt;=4000),1,0)+IF(AND(K13&lt;&gt;0,K13&lt;=4000),1,0)</f>
        <v>0</v>
      </c>
      <c r="E30" s="615"/>
      <c r="F30" s="615"/>
      <c r="G30" s="615"/>
      <c r="H30" s="1"/>
      <c r="I30" s="615"/>
      <c r="J30" s="1"/>
      <c r="K30" s="9"/>
      <c r="L30" s="1"/>
    </row>
    <row r="31" spans="1:12" ht="35.1" customHeight="1" thickBot="1" x14ac:dyDescent="0.3">
      <c r="A31" s="1202" t="s">
        <v>392</v>
      </c>
      <c r="B31" s="1206"/>
      <c r="C31" s="1207"/>
      <c r="D31" s="769">
        <f>IF(AND(D13&gt;4000,D13&lt;=7000),1,0)+IF(AND(E13&gt;4000,E13&lt;=7000),1,0)+IF(AND(F13&gt;4000,F13&lt;=7000),1,0)+IF(AND(G13&gt;4000,G13&lt;=7000),1,0)+IF(AND(H13&gt;4000,H13&lt;=7000),1,0)+IF(AND(I13&gt;4000,I13&lt;=7000),1,0)+IF(AND(J13&gt;4000,J13&lt;=7000),1,0)+IF(AND(K13&gt;4000,K13&lt;=7000),1,0)</f>
        <v>0</v>
      </c>
      <c r="E31" s="615"/>
      <c r="F31" s="615"/>
      <c r="G31" s="615"/>
      <c r="H31" s="1"/>
      <c r="I31" s="615"/>
      <c r="J31" s="1"/>
      <c r="K31" s="9"/>
      <c r="L31" s="1"/>
    </row>
    <row r="32" spans="1:12" ht="35.1" customHeight="1" thickBot="1" x14ac:dyDescent="0.3">
      <c r="A32" s="1202" t="s">
        <v>393</v>
      </c>
      <c r="B32" s="1206"/>
      <c r="C32" s="1207"/>
      <c r="D32" s="769">
        <f>IF(D13&gt;7000,1,0)+IF(E13&gt;7000,1,0)+IF(F13&gt;7000,1,0)+IF(G13&gt;7000,1,0)+IF(H13&gt;7000,1,0)+IF(I13&gt;7000,1,0)+IF(J13&gt;7000,1,0)+IF(K13&gt;7000,1,0)</f>
        <v>0</v>
      </c>
      <c r="E32" s="615"/>
      <c r="F32" s="615"/>
      <c r="G32" s="615"/>
      <c r="H32" s="615"/>
      <c r="I32" s="615"/>
      <c r="J32" s="1"/>
      <c r="K32" s="9"/>
      <c r="L32" s="1"/>
    </row>
    <row r="33" spans="1:12" ht="35.1" customHeight="1" thickBot="1" x14ac:dyDescent="0.3">
      <c r="A33" s="1202" t="s">
        <v>386</v>
      </c>
      <c r="B33" s="1194"/>
      <c r="C33" s="1195"/>
      <c r="D33" s="769">
        <f>IF(D21="oui",1,0)+IF(E21="oui",1,0)+IF(F21="oui",1,0)+IF(G21="oui",1,0)+IF(H21="oui",1,0)+IF(I21="oui",1,0)+IF(J21="oui",1,0)+IF(K21="oui",1,0)</f>
        <v>0</v>
      </c>
      <c r="E33" s="615"/>
      <c r="F33" s="615"/>
      <c r="G33" s="1"/>
      <c r="H33" s="615"/>
      <c r="I33" s="615"/>
      <c r="J33" s="1"/>
      <c r="K33" s="9"/>
      <c r="L33" s="1"/>
    </row>
    <row r="34" spans="1:12" ht="35.1" customHeight="1" thickBot="1" x14ac:dyDescent="0.3">
      <c r="A34" s="1202" t="s">
        <v>385</v>
      </c>
      <c r="B34" s="1194"/>
      <c r="C34" s="1195"/>
      <c r="D34" s="769">
        <f>IF(D22="oui",1,0)+IF(E22="oui",1,0)+IF(F22="oui",1,0)+IF(G22="oui",1,0)+IF(H22="oui",1,0)+IF(I22="oui",1,0)+IF(J22="oui",1,0)+IF(K22="oui",1,0)</f>
        <v>0</v>
      </c>
      <c r="E34" s="615"/>
      <c r="F34" s="615"/>
      <c r="G34" s="615"/>
      <c r="H34" s="615"/>
      <c r="I34" s="615"/>
      <c r="J34" s="1"/>
      <c r="K34" s="9"/>
      <c r="L34" s="1"/>
    </row>
    <row r="35" spans="1:12" ht="35.1" customHeight="1" thickBot="1" x14ac:dyDescent="0.3">
      <c r="A35" s="1202" t="s">
        <v>437</v>
      </c>
      <c r="B35" s="1194"/>
      <c r="C35" s="1195"/>
      <c r="D35" s="769">
        <f>IF(D23="oui",1,0)+IF(E23="oui",1,0)+IF(F23="oui",1,0)+IF(G23="oui",1,0)+IF(H23="oui",1,0)+IF(I23="oui",1,0)+IF(J23="oui",1,0)+IF(K23="oui",1,0)</f>
        <v>0</v>
      </c>
      <c r="E35" s="615"/>
      <c r="F35" s="615"/>
      <c r="G35" s="615"/>
      <c r="H35" s="615"/>
      <c r="I35" s="615"/>
      <c r="J35" s="1"/>
      <c r="K35" s="9"/>
      <c r="L35" s="1"/>
    </row>
    <row r="36" spans="1:12" ht="35.1" customHeight="1" thickBot="1" x14ac:dyDescent="0.3">
      <c r="A36" s="1202" t="s">
        <v>438</v>
      </c>
      <c r="B36" s="1194"/>
      <c r="C36" s="1195"/>
      <c r="D36" s="769">
        <f>IF(D24="oui",1,0)+IF(E24="oui",1,0)+IF(F24="oui",1,0)+IF(G24="oui",1,0)+IF(H24="oui",1,0)+IF(I24="oui",1,0)+IF(J24="oui",1,0)+IF(K24="oui",1,0)</f>
        <v>0</v>
      </c>
      <c r="E36" s="615"/>
      <c r="F36" s="615"/>
      <c r="G36" s="615"/>
      <c r="H36" s="615"/>
      <c r="I36" s="615"/>
      <c r="J36" s="1"/>
      <c r="K36" s="9"/>
      <c r="L36" s="1"/>
    </row>
    <row r="37" spans="1:12" ht="35.1" customHeight="1" thickBot="1" x14ac:dyDescent="0.3">
      <c r="A37" s="1202" t="s">
        <v>387</v>
      </c>
      <c r="B37" s="1194"/>
      <c r="C37" s="1195"/>
      <c r="D37" s="769">
        <f>IF(D25="oui",1,0)+IF(E25="oui",1,0)+IF(F25="oui",1,0)+IF(G25="oui",1,0)+IF(H25="oui",1,0)+IF(I25="oui",1,0)+IF(J25="oui",1,0)+IF(K25="oui",1,0)</f>
        <v>0</v>
      </c>
      <c r="E37" s="615"/>
      <c r="F37" s="615"/>
      <c r="G37" s="615"/>
      <c r="H37" s="615"/>
      <c r="I37" s="615"/>
      <c r="J37" s="1"/>
      <c r="K37" s="9"/>
      <c r="L37" s="1"/>
    </row>
    <row r="38" spans="1:12" ht="15" customHeight="1" thickBot="1" x14ac:dyDescent="0.3">
      <c r="A38" s="10"/>
      <c r="B38" s="4"/>
      <c r="C38" s="4"/>
      <c r="D38" s="4"/>
      <c r="E38" s="4"/>
      <c r="F38" s="4"/>
      <c r="G38" s="4"/>
      <c r="H38" s="4"/>
      <c r="I38" s="4"/>
      <c r="J38" s="4"/>
      <c r="K38" s="11"/>
      <c r="L38" s="1"/>
    </row>
    <row r="39" spans="1:12" s="1" customFormat="1" ht="15" customHeight="1" x14ac:dyDescent="0.25"/>
    <row r="40" spans="1:12" s="1" customFormat="1" ht="15" customHeight="1" x14ac:dyDescent="0.25"/>
    <row r="41" spans="1:12" s="1" customFormat="1" ht="15" customHeight="1" x14ac:dyDescent="0.25"/>
    <row r="42" spans="1:12" s="1" customFormat="1" ht="15" customHeight="1" x14ac:dyDescent="0.25"/>
    <row r="43" spans="1:12" s="1" customFormat="1" ht="15" customHeight="1" x14ac:dyDescent="0.25"/>
    <row r="44" spans="1:12" s="1" customFormat="1" ht="15" customHeight="1" x14ac:dyDescent="0.25"/>
    <row r="45" spans="1:12" ht="15" customHeight="1" x14ac:dyDescent="0.25"/>
    <row r="46" spans="1:12" ht="15" customHeight="1" x14ac:dyDescent="0.25"/>
    <row r="47" spans="1:12" ht="15" customHeight="1" x14ac:dyDescent="0.25"/>
    <row r="48" spans="1:12" ht="15" customHeight="1" x14ac:dyDescent="0.25"/>
    <row r="49" ht="15" customHeight="1" x14ac:dyDescent="0.25"/>
    <row r="50" ht="15" customHeight="1" x14ac:dyDescent="0.25"/>
    <row r="51" ht="15" customHeight="1" x14ac:dyDescent="0.25"/>
    <row r="52" ht="20.100000000000001" customHeight="1" x14ac:dyDescent="0.25"/>
    <row r="53" ht="20.100000000000001" customHeight="1" x14ac:dyDescent="0.25"/>
    <row r="54" ht="20.100000000000001" customHeight="1" x14ac:dyDescent="0.25"/>
  </sheetData>
  <mergeCells count="27">
    <mergeCell ref="A35:C35"/>
    <mergeCell ref="A37:C37"/>
    <mergeCell ref="A23:C23"/>
    <mergeCell ref="A19:C19"/>
    <mergeCell ref="A20:C20"/>
    <mergeCell ref="A30:C30"/>
    <mergeCell ref="A31:C31"/>
    <mergeCell ref="A32:C32"/>
    <mergeCell ref="A34:C34"/>
    <mergeCell ref="A25:C25"/>
    <mergeCell ref="A29:C29"/>
    <mergeCell ref="A33:C33"/>
    <mergeCell ref="A24:C24"/>
    <mergeCell ref="A36:C36"/>
    <mergeCell ref="A1:K1"/>
    <mergeCell ref="A21:C21"/>
    <mergeCell ref="A4:E4"/>
    <mergeCell ref="A7:K7"/>
    <mergeCell ref="A22:C22"/>
    <mergeCell ref="A2:K2"/>
    <mergeCell ref="A5:K5"/>
    <mergeCell ref="A13:C13"/>
    <mergeCell ref="A14:C14"/>
    <mergeCell ref="A15:C15"/>
    <mergeCell ref="A17:C17"/>
    <mergeCell ref="A18:C18"/>
    <mergeCell ref="A16:C16"/>
  </mergeCells>
  <dataValidations xWindow="146" yWindow="748" count="3">
    <dataValidation allowBlank="1" showInputMessage="1" showErrorMessage="1" prompt="Période de tournage espérée ou arrêtée" sqref="A19" xr:uid="{00000000-0002-0000-0600-000000000000}"/>
    <dataValidation allowBlank="1" showInputMessage="1" showErrorMessage="1" prompt="En 3 phrases" sqref="A18" xr:uid="{00000000-0002-0000-0600-000001000000}"/>
    <dataValidation type="list" allowBlank="1" showInputMessage="1" showErrorMessage="1" sqref="D21:K25" xr:uid="{00000000-0002-0000-0600-000002000000}">
      <formula1>Boolean</formula1>
    </dataValidation>
  </dataValidations>
  <pageMargins left="1.9291338582677167" right="0.51181102362204722" top="0.31496062992125984" bottom="0.39370078740157483" header="0.31496062992125984" footer="0.31496062992125984"/>
  <pageSetup paperSize="9" scale="44" orientation="portrait" r:id="rId1"/>
  <headerFooter>
    <oddFooter>&amp;R4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6">
    <tabColor theme="8" tint="0.39997558519241921"/>
  </sheetPr>
  <dimension ref="A1:K39"/>
  <sheetViews>
    <sheetView showWhiteSpace="0" view="pageBreakPreview" zoomScale="77" zoomScaleNormal="70" zoomScalePageLayoutView="70" workbookViewId="0">
      <selection activeCell="O10" sqref="O10"/>
    </sheetView>
  </sheetViews>
  <sheetFormatPr baseColWidth="10" defaultRowHeight="15" x14ac:dyDescent="0.25"/>
  <cols>
    <col min="1" max="1" width="31.140625" customWidth="1"/>
    <col min="2" max="9" width="15.7109375" customWidth="1"/>
    <col min="10" max="11" width="12.7109375" customWidth="1"/>
  </cols>
  <sheetData>
    <row r="1" spans="1:11" ht="30" customHeight="1" x14ac:dyDescent="0.25">
      <c r="A1" s="1214" t="s">
        <v>372</v>
      </c>
      <c r="B1" s="1215"/>
      <c r="C1" s="1215"/>
      <c r="D1" s="1215"/>
      <c r="E1" s="1215"/>
      <c r="F1" s="1215"/>
      <c r="G1" s="1215"/>
      <c r="H1" s="1215"/>
      <c r="I1" s="1215"/>
      <c r="J1" s="1215"/>
      <c r="K1" s="1216"/>
    </row>
    <row r="2" spans="1:11" ht="30" customHeight="1" thickBot="1" x14ac:dyDescent="0.3">
      <c r="A2" s="1196" t="s">
        <v>426</v>
      </c>
      <c r="B2" s="1197"/>
      <c r="C2" s="1197"/>
      <c r="D2" s="1197"/>
      <c r="E2" s="1197"/>
      <c r="F2" s="1197"/>
      <c r="G2" s="1197"/>
      <c r="H2" s="1197"/>
      <c r="I2" s="1197"/>
      <c r="J2" s="1197"/>
      <c r="K2" s="1198"/>
    </row>
    <row r="3" spans="1:11" ht="30" customHeight="1" x14ac:dyDescent="0.25">
      <c r="A3" s="859" t="s">
        <v>445</v>
      </c>
      <c r="B3" s="627"/>
      <c r="C3" s="627"/>
      <c r="D3" s="627"/>
      <c r="E3" s="627"/>
      <c r="F3" s="627"/>
      <c r="G3" s="627"/>
      <c r="H3" s="627"/>
      <c r="I3" s="627"/>
      <c r="J3" s="627"/>
      <c r="K3" s="628"/>
    </row>
    <row r="4" spans="1:11" ht="30" customHeight="1" x14ac:dyDescent="0.25">
      <c r="A4" s="589"/>
      <c r="B4" s="624" t="s">
        <v>396</v>
      </c>
      <c r="C4" s="523"/>
      <c r="D4" s="1"/>
      <c r="E4" s="1"/>
      <c r="F4" s="1"/>
      <c r="G4" s="1"/>
      <c r="H4" s="1"/>
      <c r="I4" s="1"/>
      <c r="J4" s="1"/>
      <c r="K4" s="9"/>
    </row>
    <row r="5" spans="1:11" ht="15" customHeight="1" thickBot="1" x14ac:dyDescent="0.3">
      <c r="A5" s="589"/>
      <c r="B5" s="624"/>
      <c r="C5" s="523"/>
      <c r="D5" s="1"/>
      <c r="E5" s="1"/>
      <c r="F5" s="1"/>
      <c r="G5" s="1"/>
      <c r="H5" s="1"/>
      <c r="I5" s="1"/>
      <c r="J5" s="1"/>
      <c r="K5" s="9"/>
    </row>
    <row r="6" spans="1:11" ht="30" customHeight="1" thickBot="1" x14ac:dyDescent="0.3">
      <c r="A6" s="775" t="s">
        <v>289</v>
      </c>
      <c r="B6" s="623" t="str">
        <f>'4.1 Nouvelle demande (1)'!D12</f>
        <v>Titre Film 1</v>
      </c>
      <c r="C6" s="623" t="str">
        <f>'4.1 Nouvelle demande (1)'!E12</f>
        <v>Titre Film 2</v>
      </c>
      <c r="D6" s="623" t="str">
        <f>'4.1 Nouvelle demande (1)'!F12</f>
        <v>Titre Film 3</v>
      </c>
      <c r="E6" s="623" t="str">
        <f>'4.1 Nouvelle demande (1)'!G12</f>
        <v>Titre Film 4</v>
      </c>
      <c r="F6" s="623" t="str">
        <f>'4.1 Nouvelle demande (1)'!H12</f>
        <v>Titre Film 5</v>
      </c>
      <c r="G6" s="623" t="str">
        <f>'4.1 Nouvelle demande (1)'!I12</f>
        <v>Titre Film 6</v>
      </c>
      <c r="H6" s="623" t="str">
        <f>'4.1 Nouvelle demande (1)'!J12</f>
        <v>Titre Film 7</v>
      </c>
      <c r="I6" s="623" t="str">
        <f>'4.1 Nouvelle demande (1)'!K12</f>
        <v>…</v>
      </c>
      <c r="J6" s="769" t="s">
        <v>22</v>
      </c>
      <c r="K6" s="9"/>
    </row>
    <row r="7" spans="1:11" ht="53.25" customHeight="1" thickBot="1" x14ac:dyDescent="0.3">
      <c r="A7" s="770" t="s">
        <v>281</v>
      </c>
      <c r="B7" s="674"/>
      <c r="C7" s="675"/>
      <c r="D7" s="674"/>
      <c r="E7" s="675"/>
      <c r="F7" s="674"/>
      <c r="G7" s="675"/>
      <c r="H7" s="674"/>
      <c r="I7" s="675"/>
      <c r="J7" s="849">
        <f>SUM(B7:I7)</f>
        <v>0</v>
      </c>
      <c r="K7" s="9"/>
    </row>
    <row r="8" spans="1:11" ht="45" customHeight="1" thickBot="1" x14ac:dyDescent="0.3">
      <c r="A8" s="770" t="s">
        <v>371</v>
      </c>
      <c r="B8" s="674"/>
      <c r="C8" s="675"/>
      <c r="D8" s="678"/>
      <c r="E8" s="679"/>
      <c r="F8" s="678"/>
      <c r="G8" s="679"/>
      <c r="H8" s="678"/>
      <c r="I8" s="679"/>
      <c r="J8" s="849">
        <f>SUM(B8:I8)</f>
        <v>0</v>
      </c>
      <c r="K8" s="9"/>
    </row>
    <row r="9" spans="1:11" ht="30" customHeight="1" thickBot="1" x14ac:dyDescent="0.3">
      <c r="A9" s="772" t="s">
        <v>278</v>
      </c>
      <c r="B9" s="680">
        <f>SUM(B7:B8)</f>
        <v>0</v>
      </c>
      <c r="C9" s="680">
        <f t="shared" ref="C9:I9" si="0">SUM(C7:C8)</f>
        <v>0</v>
      </c>
      <c r="D9" s="680">
        <f t="shared" si="0"/>
        <v>0</v>
      </c>
      <c r="E9" s="680">
        <f t="shared" si="0"/>
        <v>0</v>
      </c>
      <c r="F9" s="680">
        <f t="shared" si="0"/>
        <v>0</v>
      </c>
      <c r="G9" s="680">
        <f t="shared" si="0"/>
        <v>0</v>
      </c>
      <c r="H9" s="680">
        <f t="shared" si="0"/>
        <v>0</v>
      </c>
      <c r="I9" s="680">
        <f t="shared" si="0"/>
        <v>0</v>
      </c>
      <c r="J9" s="849">
        <f>SUM(B9:I9)</f>
        <v>0</v>
      </c>
      <c r="K9" s="9"/>
    </row>
    <row r="10" spans="1:11" ht="42.75" customHeight="1" thickBot="1" x14ac:dyDescent="0.3">
      <c r="A10" s="770" t="s">
        <v>375</v>
      </c>
      <c r="B10" s="676"/>
      <c r="C10" s="677"/>
      <c r="D10" s="676"/>
      <c r="E10" s="677"/>
      <c r="F10" s="676"/>
      <c r="G10" s="677"/>
      <c r="H10" s="676"/>
      <c r="I10" s="677"/>
      <c r="J10" s="848"/>
      <c r="K10" s="9"/>
    </row>
    <row r="11" spans="1:11" ht="30" customHeight="1" x14ac:dyDescent="0.25">
      <c r="A11" s="589"/>
      <c r="B11" s="624"/>
      <c r="C11" s="523"/>
      <c r="D11" s="1"/>
      <c r="E11" s="1"/>
      <c r="F11" s="1"/>
      <c r="G11" s="1"/>
      <c r="H11" s="1"/>
      <c r="I11" s="1"/>
      <c r="J11" s="1"/>
      <c r="K11" s="9"/>
    </row>
    <row r="12" spans="1:11" ht="30" customHeight="1" x14ac:dyDescent="0.25">
      <c r="A12" s="8"/>
      <c r="B12" s="1217" t="s">
        <v>397</v>
      </c>
      <c r="C12" s="1217"/>
      <c r="D12" s="1217"/>
      <c r="E12" s="1217"/>
      <c r="F12" s="1"/>
      <c r="G12" s="1"/>
      <c r="H12" s="1"/>
      <c r="I12" s="1"/>
      <c r="J12" s="1"/>
      <c r="K12" s="9"/>
    </row>
    <row r="13" spans="1:11" ht="30" customHeight="1" x14ac:dyDescent="0.25">
      <c r="A13" s="593"/>
      <c r="B13" s="596" t="s">
        <v>555</v>
      </c>
      <c r="C13" s="594"/>
      <c r="D13" s="594"/>
      <c r="E13" s="594"/>
      <c r="F13" s="13"/>
      <c r="G13" s="13"/>
      <c r="H13" s="13"/>
      <c r="I13" s="13"/>
      <c r="J13" s="13"/>
      <c r="K13" s="595"/>
    </row>
    <row r="14" spans="1:11" ht="30" customHeight="1" thickBot="1" x14ac:dyDescent="0.3">
      <c r="A14" s="593"/>
      <c r="B14" s="596"/>
      <c r="C14" s="594"/>
      <c r="D14" s="594"/>
      <c r="E14" s="594"/>
      <c r="F14" s="13"/>
      <c r="G14" s="13"/>
      <c r="H14" s="13"/>
      <c r="I14" s="13"/>
      <c r="J14" s="13"/>
      <c r="K14" s="595"/>
    </row>
    <row r="15" spans="1:11" ht="30" customHeight="1" thickBot="1" x14ac:dyDescent="0.3">
      <c r="A15" s="593"/>
      <c r="B15" s="621" t="str">
        <f>B6</f>
        <v>Titre Film 1</v>
      </c>
      <c r="C15" s="621" t="str">
        <f t="shared" ref="C15:I15" si="1">C6</f>
        <v>Titre Film 2</v>
      </c>
      <c r="D15" s="621" t="str">
        <f t="shared" si="1"/>
        <v>Titre Film 3</v>
      </c>
      <c r="E15" s="621" t="str">
        <f t="shared" si="1"/>
        <v>Titre Film 4</v>
      </c>
      <c r="F15" s="621" t="str">
        <f t="shared" si="1"/>
        <v>Titre Film 5</v>
      </c>
      <c r="G15" s="621" t="str">
        <f t="shared" si="1"/>
        <v>Titre Film 6</v>
      </c>
      <c r="H15" s="621" t="str">
        <f t="shared" si="1"/>
        <v>Titre Film 7</v>
      </c>
      <c r="I15" s="621" t="str">
        <f t="shared" si="1"/>
        <v>…</v>
      </c>
      <c r="J15" s="789"/>
      <c r="K15" s="9"/>
    </row>
    <row r="16" spans="1:11" ht="73.5" customHeight="1" thickBot="1" x14ac:dyDescent="0.3">
      <c r="A16" s="776" t="s">
        <v>370</v>
      </c>
      <c r="B16" s="681"/>
      <c r="C16" s="682"/>
      <c r="D16" s="683"/>
      <c r="E16" s="684"/>
      <c r="F16" s="683"/>
      <c r="G16" s="684"/>
      <c r="H16" s="683"/>
      <c r="I16" s="684"/>
      <c r="J16" s="1"/>
      <c r="K16" s="9"/>
    </row>
    <row r="17" spans="1:11" ht="53.25" customHeight="1" thickBot="1" x14ac:dyDescent="0.3">
      <c r="A17" s="776" t="s">
        <v>443</v>
      </c>
      <c r="B17" s="681"/>
      <c r="C17" s="682"/>
      <c r="D17" s="683"/>
      <c r="E17" s="685"/>
      <c r="F17" s="683"/>
      <c r="G17" s="684"/>
      <c r="H17" s="683"/>
      <c r="I17" s="684"/>
      <c r="J17" s="1"/>
      <c r="K17" s="9"/>
    </row>
    <row r="18" spans="1:11" ht="60.75" customHeight="1" thickBot="1" x14ac:dyDescent="0.3">
      <c r="A18" s="858" t="s">
        <v>444</v>
      </c>
      <c r="B18" s="681"/>
      <c r="C18" s="681"/>
      <c r="D18" s="683"/>
      <c r="E18" s="683"/>
      <c r="F18" s="683"/>
      <c r="G18" s="683"/>
      <c r="H18" s="683"/>
      <c r="I18" s="683"/>
      <c r="J18" s="1"/>
      <c r="K18" s="9"/>
    </row>
    <row r="19" spans="1:11" ht="30" customHeight="1" x14ac:dyDescent="0.25">
      <c r="A19" s="589"/>
      <c r="B19" s="624"/>
      <c r="C19" s="523"/>
      <c r="D19" s="1"/>
      <c r="E19" s="1"/>
      <c r="F19" s="1"/>
      <c r="G19" s="1"/>
      <c r="H19" s="1"/>
      <c r="I19" s="1"/>
      <c r="J19" s="1"/>
      <c r="K19" s="9"/>
    </row>
    <row r="20" spans="1:11" ht="30" customHeight="1" x14ac:dyDescent="0.25">
      <c r="A20" s="8"/>
      <c r="B20" s="624" t="s">
        <v>398</v>
      </c>
      <c r="C20" s="1"/>
      <c r="D20" s="1"/>
      <c r="E20" s="1"/>
      <c r="F20" s="1"/>
      <c r="G20" s="1"/>
      <c r="H20" s="1"/>
      <c r="I20" s="1"/>
      <c r="J20" s="1"/>
      <c r="K20" s="9"/>
    </row>
    <row r="21" spans="1:11" ht="30" customHeight="1" thickBot="1" x14ac:dyDescent="0.3">
      <c r="A21" s="629"/>
      <c r="B21" s="1"/>
      <c r="C21" s="1"/>
      <c r="D21" s="1"/>
      <c r="E21" s="1"/>
      <c r="F21" s="1"/>
      <c r="G21" s="1"/>
      <c r="H21" s="1"/>
      <c r="I21" s="1"/>
      <c r="J21" s="1"/>
      <c r="K21" s="9"/>
    </row>
    <row r="22" spans="1:11" ht="30" customHeight="1" thickBot="1" x14ac:dyDescent="0.3">
      <c r="A22" s="771"/>
      <c r="B22" s="621" t="str">
        <f t="shared" ref="B22:I22" si="2">B6</f>
        <v>Titre Film 1</v>
      </c>
      <c r="C22" s="621" t="str">
        <f t="shared" si="2"/>
        <v>Titre Film 2</v>
      </c>
      <c r="D22" s="621" t="str">
        <f t="shared" si="2"/>
        <v>Titre Film 3</v>
      </c>
      <c r="E22" s="621" t="str">
        <f t="shared" si="2"/>
        <v>Titre Film 4</v>
      </c>
      <c r="F22" s="621" t="str">
        <f t="shared" si="2"/>
        <v>Titre Film 5</v>
      </c>
      <c r="G22" s="621" t="str">
        <f t="shared" si="2"/>
        <v>Titre Film 6</v>
      </c>
      <c r="H22" s="621" t="str">
        <f t="shared" si="2"/>
        <v>Titre Film 7</v>
      </c>
      <c r="I22" s="621" t="str">
        <f t="shared" si="2"/>
        <v>…</v>
      </c>
      <c r="J22" s="588"/>
      <c r="K22" s="9"/>
    </row>
    <row r="23" spans="1:11" ht="30" customHeight="1" thickBot="1" x14ac:dyDescent="0.3">
      <c r="A23" s="774" t="s">
        <v>377</v>
      </c>
      <c r="B23" s="625"/>
      <c r="C23" s="612"/>
      <c r="D23" s="626"/>
      <c r="E23" s="611"/>
      <c r="F23" s="626"/>
      <c r="G23" s="611"/>
      <c r="H23" s="626"/>
      <c r="I23" s="611"/>
      <c r="J23" s="588"/>
      <c r="K23" s="9"/>
    </row>
    <row r="24" spans="1:11" ht="30" customHeight="1" thickBot="1" x14ac:dyDescent="0.3">
      <c r="A24" s="774" t="s">
        <v>376</v>
      </c>
      <c r="B24" s="625"/>
      <c r="C24" s="612"/>
      <c r="D24" s="626"/>
      <c r="E24" s="611"/>
      <c r="F24" s="626"/>
      <c r="G24" s="611"/>
      <c r="H24" s="626"/>
      <c r="I24" s="611"/>
      <c r="J24" s="588"/>
      <c r="K24" s="9"/>
    </row>
    <row r="25" spans="1:11" ht="30" customHeight="1" x14ac:dyDescent="0.25">
      <c r="A25" s="589"/>
      <c r="B25" s="624"/>
      <c r="C25" s="523"/>
      <c r="D25" s="1"/>
      <c r="E25" s="1"/>
      <c r="F25" s="1"/>
      <c r="G25" s="1"/>
      <c r="H25" s="1"/>
      <c r="I25" s="1"/>
      <c r="J25" s="1"/>
      <c r="K25" s="9"/>
    </row>
    <row r="26" spans="1:11" ht="30" customHeight="1" x14ac:dyDescent="0.25">
      <c r="A26" s="589"/>
      <c r="B26" s="624" t="s">
        <v>399</v>
      </c>
      <c r="C26" s="523"/>
      <c r="D26" s="1"/>
      <c r="E26" s="1"/>
      <c r="F26" s="1"/>
      <c r="G26" s="1"/>
      <c r="H26" s="1"/>
      <c r="I26" s="1"/>
      <c r="J26" s="1"/>
      <c r="K26" s="9"/>
    </row>
    <row r="27" spans="1:11" ht="15" customHeight="1" thickBot="1" x14ac:dyDescent="0.3">
      <c r="A27" s="589"/>
      <c r="B27" s="624"/>
      <c r="C27" s="523"/>
      <c r="D27" s="1"/>
      <c r="E27" s="1"/>
      <c r="F27" s="1"/>
      <c r="G27" s="1"/>
      <c r="H27" s="1"/>
      <c r="I27" s="1"/>
      <c r="J27" s="1"/>
      <c r="K27" s="9"/>
    </row>
    <row r="28" spans="1:11" ht="30" customHeight="1" thickBot="1" x14ac:dyDescent="0.3">
      <c r="A28" s="775" t="s">
        <v>289</v>
      </c>
      <c r="B28" s="618" t="str">
        <f>B6</f>
        <v>Titre Film 1</v>
      </c>
      <c r="C28" s="618" t="str">
        <f t="shared" ref="C28:I28" si="3">C6</f>
        <v>Titre Film 2</v>
      </c>
      <c r="D28" s="618" t="str">
        <f t="shared" si="3"/>
        <v>Titre Film 3</v>
      </c>
      <c r="E28" s="618" t="str">
        <f t="shared" si="3"/>
        <v>Titre Film 4</v>
      </c>
      <c r="F28" s="618" t="str">
        <f t="shared" si="3"/>
        <v>Titre Film 5</v>
      </c>
      <c r="G28" s="618" t="str">
        <f t="shared" si="3"/>
        <v>Titre Film 6</v>
      </c>
      <c r="H28" s="618" t="str">
        <f t="shared" si="3"/>
        <v>Titre Film 7</v>
      </c>
      <c r="I28" s="618" t="str">
        <f t="shared" si="3"/>
        <v>…</v>
      </c>
      <c r="J28" s="613" t="s">
        <v>22</v>
      </c>
      <c r="K28" s="9"/>
    </row>
    <row r="29" spans="1:11" ht="30" customHeight="1" thickBot="1" x14ac:dyDescent="0.3">
      <c r="A29" s="770" t="s">
        <v>373</v>
      </c>
      <c r="B29" s="686"/>
      <c r="C29" s="687"/>
      <c r="D29" s="686"/>
      <c r="E29" s="687"/>
      <c r="F29" s="686"/>
      <c r="G29" s="687"/>
      <c r="H29" s="686"/>
      <c r="I29" s="687"/>
      <c r="J29" s="688">
        <f t="shared" ref="J29:J31" si="4">SUM(B29:I29)</f>
        <v>0</v>
      </c>
      <c r="K29" s="9"/>
    </row>
    <row r="30" spans="1:11" ht="30" customHeight="1" thickBot="1" x14ac:dyDescent="0.3">
      <c r="A30" s="770" t="s">
        <v>374</v>
      </c>
      <c r="B30" s="686"/>
      <c r="C30" s="687"/>
      <c r="D30" s="686"/>
      <c r="E30" s="687"/>
      <c r="F30" s="686"/>
      <c r="G30" s="687"/>
      <c r="H30" s="686"/>
      <c r="I30" s="687"/>
      <c r="J30" s="688">
        <f t="shared" si="4"/>
        <v>0</v>
      </c>
      <c r="K30" s="9"/>
    </row>
    <row r="31" spans="1:11" ht="30" customHeight="1" thickBot="1" x14ac:dyDescent="0.3">
      <c r="A31" s="773" t="s">
        <v>57</v>
      </c>
      <c r="B31" s="689"/>
      <c r="C31" s="690"/>
      <c r="D31" s="689"/>
      <c r="E31" s="690"/>
      <c r="F31" s="689"/>
      <c r="G31" s="690"/>
      <c r="H31" s="689"/>
      <c r="I31" s="690"/>
      <c r="J31" s="688">
        <f t="shared" si="4"/>
        <v>0</v>
      </c>
      <c r="K31" s="9"/>
    </row>
    <row r="32" spans="1:11" ht="30" customHeight="1" thickBot="1" x14ac:dyDescent="0.3">
      <c r="A32" s="788" t="s">
        <v>278</v>
      </c>
      <c r="B32" s="691">
        <f t="shared" ref="B32:I32" si="5">SUM(B29:B31)</f>
        <v>0</v>
      </c>
      <c r="C32" s="691">
        <f t="shared" si="5"/>
        <v>0</v>
      </c>
      <c r="D32" s="691">
        <f t="shared" si="5"/>
        <v>0</v>
      </c>
      <c r="E32" s="691">
        <f t="shared" si="5"/>
        <v>0</v>
      </c>
      <c r="F32" s="691">
        <f t="shared" si="5"/>
        <v>0</v>
      </c>
      <c r="G32" s="691">
        <f t="shared" si="5"/>
        <v>0</v>
      </c>
      <c r="H32" s="691">
        <f t="shared" si="5"/>
        <v>0</v>
      </c>
      <c r="I32" s="691">
        <f t="shared" si="5"/>
        <v>0</v>
      </c>
      <c r="J32" s="691">
        <f>SUM(B32:I32)</f>
        <v>0</v>
      </c>
      <c r="K32" s="11"/>
    </row>
    <row r="33" ht="30" customHeight="1" x14ac:dyDescent="0.25"/>
    <row r="34" ht="30" customHeight="1" x14ac:dyDescent="0.25"/>
    <row r="35" ht="30" customHeight="1" x14ac:dyDescent="0.25"/>
    <row r="36" ht="30" customHeight="1" x14ac:dyDescent="0.25"/>
    <row r="37" ht="30" customHeight="1" x14ac:dyDescent="0.25"/>
    <row r="38" ht="30" customHeight="1" x14ac:dyDescent="0.25"/>
    <row r="39" ht="30" customHeight="1" x14ac:dyDescent="0.25"/>
  </sheetData>
  <mergeCells count="3">
    <mergeCell ref="A1:K1"/>
    <mergeCell ref="A2:K2"/>
    <mergeCell ref="B12:E12"/>
  </mergeCells>
  <printOptions horizontalCentered="1"/>
  <pageMargins left="0.9055118110236221" right="0.70866141732283472" top="0.31496062992125984" bottom="0.31496062992125984" header="0.31496062992125984" footer="0.31496062992125984"/>
  <pageSetup paperSize="9" scale="46" fitToHeight="2" orientation="portrait" r:id="rId1"/>
  <headerFooter>
    <oddFooter>&amp;R5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tabColor rgb="FF99CCFF"/>
  </sheetPr>
  <dimension ref="A1:S55"/>
  <sheetViews>
    <sheetView zoomScaleNormal="100" workbookViewId="0">
      <selection activeCell="I30" sqref="I30"/>
    </sheetView>
  </sheetViews>
  <sheetFormatPr baseColWidth="10" defaultRowHeight="15" x14ac:dyDescent="0.25"/>
  <sheetData>
    <row r="1" spans="1:19" ht="16.5" x14ac:dyDescent="0.25">
      <c r="A1" s="1214" t="s">
        <v>372</v>
      </c>
      <c r="B1" s="1215"/>
      <c r="C1" s="1215"/>
      <c r="D1" s="1215"/>
      <c r="E1" s="1215"/>
      <c r="F1" s="1215"/>
      <c r="G1" s="1215"/>
      <c r="H1" s="1215"/>
      <c r="I1" s="1215"/>
      <c r="J1" s="1215"/>
      <c r="K1" s="1215"/>
      <c r="L1" s="1215"/>
      <c r="M1" s="1215"/>
      <c r="N1" s="1215"/>
      <c r="O1" s="1215"/>
      <c r="P1" s="1215"/>
      <c r="Q1" s="1215"/>
      <c r="R1" s="1215"/>
      <c r="S1" s="1216"/>
    </row>
    <row r="2" spans="1:19" ht="17.25" thickBot="1" x14ac:dyDescent="0.3">
      <c r="A2" s="1196" t="s">
        <v>427</v>
      </c>
      <c r="B2" s="1197"/>
      <c r="C2" s="1197"/>
      <c r="D2" s="1197"/>
      <c r="E2" s="1197"/>
      <c r="F2" s="1197"/>
      <c r="G2" s="1197"/>
      <c r="H2" s="1197"/>
      <c r="I2" s="1197"/>
      <c r="J2" s="1197"/>
      <c r="K2" s="1197"/>
      <c r="L2" s="1197"/>
      <c r="M2" s="1197"/>
      <c r="N2" s="1197"/>
      <c r="O2" s="1197"/>
      <c r="P2" s="1197"/>
      <c r="Q2" s="1197"/>
      <c r="R2" s="1197"/>
      <c r="S2" s="1198"/>
    </row>
    <row r="3" spans="1:19" x14ac:dyDescent="0.25">
      <c r="A3" s="5"/>
      <c r="B3" s="6"/>
      <c r="C3" s="6"/>
      <c r="D3" s="6"/>
      <c r="E3" s="6"/>
      <c r="F3" s="6"/>
      <c r="G3" s="6"/>
      <c r="H3" s="6"/>
      <c r="I3" s="6"/>
      <c r="J3" s="6"/>
      <c r="K3" s="6"/>
      <c r="L3" s="6"/>
      <c r="M3" s="6"/>
      <c r="N3" s="6"/>
      <c r="O3" s="6"/>
      <c r="P3" s="6"/>
      <c r="Q3" s="6"/>
      <c r="R3" s="6"/>
      <c r="S3" s="6"/>
    </row>
    <row r="4" spans="1:19" ht="15.75" x14ac:dyDescent="0.25">
      <c r="A4" s="8"/>
      <c r="B4" s="1217" t="s">
        <v>446</v>
      </c>
      <c r="C4" s="1261"/>
      <c r="D4" s="1261"/>
      <c r="E4" s="984"/>
      <c r="F4" s="984"/>
      <c r="G4" s="1"/>
      <c r="H4" s="1"/>
      <c r="I4" s="1"/>
      <c r="J4" s="1"/>
      <c r="K4" s="1"/>
      <c r="L4" s="1"/>
      <c r="M4" s="1"/>
      <c r="N4" s="1"/>
      <c r="O4" s="1"/>
      <c r="P4" s="1"/>
      <c r="Q4" s="1"/>
      <c r="R4" s="1"/>
      <c r="S4" s="1"/>
    </row>
    <row r="5" spans="1:19" ht="15.75" thickBot="1" x14ac:dyDescent="0.3">
      <c r="A5" s="10"/>
      <c r="B5" s="4"/>
      <c r="C5" s="4"/>
      <c r="D5" s="4"/>
      <c r="E5" s="1"/>
      <c r="F5" s="4"/>
      <c r="G5" s="4"/>
      <c r="H5" s="1"/>
      <c r="I5" s="4"/>
      <c r="J5" s="1"/>
      <c r="K5" s="4"/>
      <c r="L5" s="1"/>
      <c r="M5" s="4"/>
      <c r="N5" s="1"/>
      <c r="O5" s="4"/>
      <c r="P5" s="1"/>
      <c r="Q5" s="4"/>
      <c r="R5" s="1"/>
      <c r="S5" s="4"/>
    </row>
    <row r="6" spans="1:19" x14ac:dyDescent="0.25">
      <c r="A6" s="1262" t="s">
        <v>447</v>
      </c>
      <c r="B6" s="1263"/>
      <c r="C6" s="1263"/>
      <c r="D6" s="1256" t="str">
        <f>'4.1 Nouvelle demande (1)'!D12</f>
        <v>Titre Film 1</v>
      </c>
      <c r="E6" s="645"/>
      <c r="F6" s="1256" t="str">
        <f>'4.1 Nouvelle demande (1)'!E12</f>
        <v>Titre Film 2</v>
      </c>
      <c r="G6" s="645"/>
      <c r="H6" s="1256" t="str">
        <f>'4.1 Nouvelle demande (1)'!F12</f>
        <v>Titre Film 3</v>
      </c>
      <c r="I6" s="645"/>
      <c r="J6" s="1256" t="str">
        <f>'4.1 Nouvelle demande (1)'!G12</f>
        <v>Titre Film 4</v>
      </c>
      <c r="K6" s="645"/>
      <c r="L6" s="1256" t="str">
        <f>'4.1 Nouvelle demande (1)'!H12</f>
        <v>Titre Film 5</v>
      </c>
      <c r="M6" s="645"/>
      <c r="N6" s="1256" t="str">
        <f>'4.1 Nouvelle demande (1)'!I12</f>
        <v>Titre Film 6</v>
      </c>
      <c r="O6" s="645"/>
      <c r="P6" s="1256" t="str">
        <f>'4.1 Nouvelle demande (1)'!J12</f>
        <v>Titre Film 7</v>
      </c>
      <c r="Q6" s="645"/>
      <c r="R6" s="1256" t="str">
        <f>'4.1 Nouvelle demande (1)'!K12</f>
        <v>…</v>
      </c>
      <c r="S6" s="845" t="s">
        <v>22</v>
      </c>
    </row>
    <row r="7" spans="1:19" x14ac:dyDescent="0.25">
      <c r="A7" s="1264"/>
      <c r="B7" s="1265"/>
      <c r="C7" s="1265"/>
      <c r="D7" s="1257"/>
      <c r="E7" s="617"/>
      <c r="F7" s="1257"/>
      <c r="G7" s="617"/>
      <c r="H7" s="1257"/>
      <c r="I7" s="617"/>
      <c r="J7" s="1257"/>
      <c r="K7" s="617"/>
      <c r="L7" s="1257"/>
      <c r="M7" s="617"/>
      <c r="N7" s="1257"/>
      <c r="O7" s="617"/>
      <c r="P7" s="1257"/>
      <c r="Q7" s="617"/>
      <c r="R7" s="1257"/>
      <c r="S7" s="846"/>
    </row>
    <row r="8" spans="1:19" ht="15.75" thickBot="1" x14ac:dyDescent="0.3">
      <c r="A8" s="1266"/>
      <c r="B8" s="1267"/>
      <c r="C8" s="1267"/>
      <c r="D8" s="1258"/>
      <c r="E8" s="647"/>
      <c r="F8" s="1258"/>
      <c r="G8" s="647"/>
      <c r="H8" s="1258"/>
      <c r="I8" s="647"/>
      <c r="J8" s="1258"/>
      <c r="K8" s="647"/>
      <c r="L8" s="1258"/>
      <c r="M8" s="647"/>
      <c r="N8" s="1258"/>
      <c r="O8" s="647"/>
      <c r="P8" s="1258"/>
      <c r="Q8" s="647"/>
      <c r="R8" s="1258"/>
      <c r="S8" s="847"/>
    </row>
    <row r="9" spans="1:19" ht="16.5" thickBot="1" x14ac:dyDescent="0.3">
      <c r="A9" s="1259"/>
      <c r="B9" s="1260"/>
      <c r="C9" s="1260"/>
      <c r="D9" s="860" t="s">
        <v>291</v>
      </c>
      <c r="E9" s="646"/>
      <c r="F9" s="860" t="s">
        <v>291</v>
      </c>
      <c r="G9" s="646"/>
      <c r="H9" s="860" t="s">
        <v>291</v>
      </c>
      <c r="I9" s="646"/>
      <c r="J9" s="860" t="s">
        <v>291</v>
      </c>
      <c r="K9" s="646"/>
      <c r="L9" s="860" t="s">
        <v>291</v>
      </c>
      <c r="M9" s="646"/>
      <c r="N9" s="860" t="s">
        <v>291</v>
      </c>
      <c r="O9" s="646"/>
      <c r="P9" s="860" t="s">
        <v>291</v>
      </c>
      <c r="Q9" s="646"/>
      <c r="R9" s="648" t="s">
        <v>291</v>
      </c>
      <c r="S9" s="649" t="s">
        <v>291</v>
      </c>
    </row>
    <row r="10" spans="1:19" ht="21.75" thickBot="1" x14ac:dyDescent="0.4">
      <c r="A10" s="1211" t="s">
        <v>292</v>
      </c>
      <c r="B10" s="1229"/>
      <c r="C10" s="1229"/>
      <c r="D10" s="861">
        <f>SUM(D11:D26)</f>
        <v>0</v>
      </c>
      <c r="E10" s="888"/>
      <c r="F10" s="861">
        <f>SUM(F11:F26)</f>
        <v>0</v>
      </c>
      <c r="G10" s="888"/>
      <c r="H10" s="861">
        <f>SUM(H11:H26)</f>
        <v>0</v>
      </c>
      <c r="I10" s="894"/>
      <c r="J10" s="861">
        <f>SUM(J11:J26)</f>
        <v>0</v>
      </c>
      <c r="K10" s="888"/>
      <c r="L10" s="861">
        <f>SUM(L11:L26)</f>
        <v>0</v>
      </c>
      <c r="M10" s="692"/>
      <c r="N10" s="861">
        <f>SUM(N11:N26)</f>
        <v>0</v>
      </c>
      <c r="O10" s="888"/>
      <c r="P10" s="861">
        <f>SUM(P11:P26)</f>
        <v>0</v>
      </c>
      <c r="Q10" s="894"/>
      <c r="R10" s="708">
        <f>SUM(R11:R26)</f>
        <v>0</v>
      </c>
      <c r="S10" s="712">
        <f t="shared" ref="S10:S26" si="0">SUM(D10,F10,H10,J10,L10,N10,P10,R10)</f>
        <v>0</v>
      </c>
    </row>
    <row r="11" spans="1:19" ht="21" x14ac:dyDescent="0.35">
      <c r="A11" s="1245"/>
      <c r="B11" s="1246"/>
      <c r="C11" s="1247"/>
      <c r="D11" s="862"/>
      <c r="E11" s="889"/>
      <c r="F11" s="869"/>
      <c r="G11" s="889"/>
      <c r="H11" s="869"/>
      <c r="I11" s="893"/>
      <c r="J11" s="873"/>
      <c r="K11" s="893"/>
      <c r="L11" s="878"/>
      <c r="M11" s="895"/>
      <c r="N11" s="878"/>
      <c r="O11" s="895"/>
      <c r="P11" s="878"/>
      <c r="Q11" s="766"/>
      <c r="R11" s="765"/>
      <c r="S11" s="707">
        <f t="shared" si="0"/>
        <v>0</v>
      </c>
    </row>
    <row r="12" spans="1:19" ht="21" x14ac:dyDescent="0.35">
      <c r="A12" s="1234"/>
      <c r="B12" s="1235"/>
      <c r="C12" s="1236"/>
      <c r="D12" s="863"/>
      <c r="E12" s="693"/>
      <c r="F12" s="870"/>
      <c r="G12" s="693"/>
      <c r="H12" s="870"/>
      <c r="I12" s="694"/>
      <c r="J12" s="874"/>
      <c r="K12" s="694"/>
      <c r="L12" s="879"/>
      <c r="M12" s="696"/>
      <c r="N12" s="879"/>
      <c r="O12" s="696"/>
      <c r="P12" s="879"/>
      <c r="Q12" s="696"/>
      <c r="R12" s="698"/>
      <c r="S12" s="697">
        <f t="shared" si="0"/>
        <v>0</v>
      </c>
    </row>
    <row r="13" spans="1:19" ht="21" x14ac:dyDescent="0.35">
      <c r="A13" s="1237"/>
      <c r="B13" s="1238"/>
      <c r="C13" s="1239"/>
      <c r="D13" s="864"/>
      <c r="E13" s="693"/>
      <c r="F13" s="871"/>
      <c r="G13" s="693"/>
      <c r="H13" s="871"/>
      <c r="I13" s="694"/>
      <c r="J13" s="875"/>
      <c r="K13" s="694"/>
      <c r="L13" s="880"/>
      <c r="M13" s="696"/>
      <c r="N13" s="880"/>
      <c r="O13" s="696"/>
      <c r="P13" s="880"/>
      <c r="Q13" s="696"/>
      <c r="R13" s="695"/>
      <c r="S13" s="697">
        <f t="shared" si="0"/>
        <v>0</v>
      </c>
    </row>
    <row r="14" spans="1:19" ht="21" x14ac:dyDescent="0.35">
      <c r="A14" s="1234"/>
      <c r="B14" s="1235"/>
      <c r="C14" s="1236"/>
      <c r="D14" s="863"/>
      <c r="E14" s="693"/>
      <c r="F14" s="870"/>
      <c r="G14" s="693"/>
      <c r="H14" s="870"/>
      <c r="I14" s="694"/>
      <c r="J14" s="874"/>
      <c r="K14" s="694"/>
      <c r="L14" s="879"/>
      <c r="M14" s="696"/>
      <c r="N14" s="879"/>
      <c r="O14" s="696"/>
      <c r="P14" s="879"/>
      <c r="Q14" s="696"/>
      <c r="R14" s="698"/>
      <c r="S14" s="697">
        <f t="shared" si="0"/>
        <v>0</v>
      </c>
    </row>
    <row r="15" spans="1:19" ht="21" x14ac:dyDescent="0.35">
      <c r="A15" s="1237"/>
      <c r="B15" s="1238"/>
      <c r="C15" s="1239"/>
      <c r="D15" s="864"/>
      <c r="E15" s="693"/>
      <c r="F15" s="871"/>
      <c r="G15" s="693"/>
      <c r="H15" s="871"/>
      <c r="I15" s="694"/>
      <c r="J15" s="875"/>
      <c r="K15" s="694"/>
      <c r="L15" s="880"/>
      <c r="M15" s="696"/>
      <c r="N15" s="880"/>
      <c r="O15" s="696"/>
      <c r="P15" s="880"/>
      <c r="Q15" s="696"/>
      <c r="R15" s="695"/>
      <c r="S15" s="697">
        <f t="shared" si="0"/>
        <v>0</v>
      </c>
    </row>
    <row r="16" spans="1:19" ht="21" x14ac:dyDescent="0.35">
      <c r="A16" s="1234"/>
      <c r="B16" s="1235"/>
      <c r="C16" s="1236"/>
      <c r="D16" s="863"/>
      <c r="E16" s="693"/>
      <c r="F16" s="870"/>
      <c r="G16" s="693"/>
      <c r="H16" s="870"/>
      <c r="I16" s="694"/>
      <c r="J16" s="874"/>
      <c r="K16" s="694"/>
      <c r="L16" s="879"/>
      <c r="M16" s="696"/>
      <c r="N16" s="879"/>
      <c r="O16" s="696"/>
      <c r="P16" s="879"/>
      <c r="Q16" s="696"/>
      <c r="R16" s="698"/>
      <c r="S16" s="699">
        <f t="shared" si="0"/>
        <v>0</v>
      </c>
    </row>
    <row r="17" spans="1:19" ht="21" x14ac:dyDescent="0.35">
      <c r="A17" s="1237"/>
      <c r="B17" s="1238"/>
      <c r="C17" s="1239"/>
      <c r="D17" s="864"/>
      <c r="E17" s="693"/>
      <c r="F17" s="871"/>
      <c r="G17" s="693"/>
      <c r="H17" s="871"/>
      <c r="I17" s="694"/>
      <c r="J17" s="875"/>
      <c r="K17" s="694"/>
      <c r="L17" s="880"/>
      <c r="M17" s="696"/>
      <c r="N17" s="880"/>
      <c r="O17" s="696"/>
      <c r="P17" s="880"/>
      <c r="Q17" s="696"/>
      <c r="R17" s="695"/>
      <c r="S17" s="700">
        <f t="shared" si="0"/>
        <v>0</v>
      </c>
    </row>
    <row r="18" spans="1:19" ht="21" x14ac:dyDescent="0.35">
      <c r="A18" s="1234"/>
      <c r="B18" s="1235"/>
      <c r="C18" s="1236"/>
      <c r="D18" s="863"/>
      <c r="E18" s="693"/>
      <c r="F18" s="870"/>
      <c r="G18" s="693"/>
      <c r="H18" s="870"/>
      <c r="I18" s="694"/>
      <c r="J18" s="874"/>
      <c r="K18" s="694"/>
      <c r="L18" s="879"/>
      <c r="M18" s="696"/>
      <c r="N18" s="879"/>
      <c r="O18" s="696"/>
      <c r="P18" s="879"/>
      <c r="Q18" s="696"/>
      <c r="R18" s="698"/>
      <c r="S18" s="697">
        <f t="shared" si="0"/>
        <v>0</v>
      </c>
    </row>
    <row r="19" spans="1:19" ht="21" x14ac:dyDescent="0.35">
      <c r="A19" s="1237"/>
      <c r="B19" s="1238"/>
      <c r="C19" s="1239"/>
      <c r="D19" s="864"/>
      <c r="E19" s="693"/>
      <c r="F19" s="871"/>
      <c r="G19" s="693"/>
      <c r="H19" s="871"/>
      <c r="I19" s="694"/>
      <c r="J19" s="875"/>
      <c r="K19" s="694"/>
      <c r="L19" s="880"/>
      <c r="M19" s="696"/>
      <c r="N19" s="880"/>
      <c r="O19" s="696"/>
      <c r="P19" s="880"/>
      <c r="Q19" s="696"/>
      <c r="R19" s="695"/>
      <c r="S19" s="697">
        <f t="shared" si="0"/>
        <v>0</v>
      </c>
    </row>
    <row r="20" spans="1:19" ht="21" x14ac:dyDescent="0.35">
      <c r="A20" s="1234"/>
      <c r="B20" s="1235"/>
      <c r="C20" s="1236"/>
      <c r="D20" s="863"/>
      <c r="E20" s="693"/>
      <c r="F20" s="870"/>
      <c r="G20" s="693"/>
      <c r="H20" s="870"/>
      <c r="I20" s="694"/>
      <c r="J20" s="874"/>
      <c r="K20" s="694"/>
      <c r="L20" s="879"/>
      <c r="M20" s="696"/>
      <c r="N20" s="879"/>
      <c r="O20" s="696"/>
      <c r="P20" s="879"/>
      <c r="Q20" s="696"/>
      <c r="R20" s="698"/>
      <c r="S20" s="697">
        <f t="shared" si="0"/>
        <v>0</v>
      </c>
    </row>
    <row r="21" spans="1:19" ht="21" x14ac:dyDescent="0.35">
      <c r="A21" s="1237"/>
      <c r="B21" s="1238"/>
      <c r="C21" s="1239"/>
      <c r="D21" s="864"/>
      <c r="E21" s="693"/>
      <c r="F21" s="871"/>
      <c r="G21" s="693"/>
      <c r="H21" s="871"/>
      <c r="I21" s="694"/>
      <c r="J21" s="875"/>
      <c r="K21" s="694"/>
      <c r="L21" s="880"/>
      <c r="M21" s="696"/>
      <c r="N21" s="880"/>
      <c r="O21" s="696"/>
      <c r="P21" s="880"/>
      <c r="Q21" s="696"/>
      <c r="R21" s="695"/>
      <c r="S21" s="697">
        <f t="shared" si="0"/>
        <v>0</v>
      </c>
    </row>
    <row r="22" spans="1:19" ht="21" x14ac:dyDescent="0.35">
      <c r="A22" s="1234"/>
      <c r="B22" s="1235"/>
      <c r="C22" s="1236"/>
      <c r="D22" s="863"/>
      <c r="E22" s="693"/>
      <c r="F22" s="870"/>
      <c r="G22" s="693"/>
      <c r="H22" s="870"/>
      <c r="I22" s="694"/>
      <c r="J22" s="874"/>
      <c r="K22" s="694"/>
      <c r="L22" s="879"/>
      <c r="M22" s="696"/>
      <c r="N22" s="879"/>
      <c r="O22" s="696"/>
      <c r="P22" s="879"/>
      <c r="Q22" s="696"/>
      <c r="R22" s="698"/>
      <c r="S22" s="697">
        <f t="shared" si="0"/>
        <v>0</v>
      </c>
    </row>
    <row r="23" spans="1:19" ht="21" x14ac:dyDescent="0.35">
      <c r="A23" s="1237"/>
      <c r="B23" s="1238"/>
      <c r="C23" s="1239"/>
      <c r="D23" s="864"/>
      <c r="E23" s="693"/>
      <c r="F23" s="871"/>
      <c r="G23" s="693"/>
      <c r="H23" s="871"/>
      <c r="I23" s="694"/>
      <c r="J23" s="875"/>
      <c r="K23" s="694"/>
      <c r="L23" s="880"/>
      <c r="M23" s="696"/>
      <c r="N23" s="880"/>
      <c r="O23" s="696"/>
      <c r="P23" s="880"/>
      <c r="Q23" s="696"/>
      <c r="R23" s="695"/>
      <c r="S23" s="697">
        <f t="shared" si="0"/>
        <v>0</v>
      </c>
    </row>
    <row r="24" spans="1:19" ht="21" x14ac:dyDescent="0.35">
      <c r="A24" s="1234"/>
      <c r="B24" s="1235"/>
      <c r="C24" s="1236"/>
      <c r="D24" s="863"/>
      <c r="E24" s="693"/>
      <c r="F24" s="870"/>
      <c r="G24" s="693"/>
      <c r="H24" s="870"/>
      <c r="I24" s="694"/>
      <c r="J24" s="874"/>
      <c r="K24" s="694"/>
      <c r="L24" s="879"/>
      <c r="M24" s="696"/>
      <c r="N24" s="879"/>
      <c r="O24" s="696"/>
      <c r="P24" s="879"/>
      <c r="Q24" s="696"/>
      <c r="R24" s="698"/>
      <c r="S24" s="699">
        <f t="shared" si="0"/>
        <v>0</v>
      </c>
    </row>
    <row r="25" spans="1:19" ht="21" x14ac:dyDescent="0.35">
      <c r="A25" s="1237"/>
      <c r="B25" s="1238"/>
      <c r="C25" s="1239"/>
      <c r="D25" s="864"/>
      <c r="E25" s="693"/>
      <c r="F25" s="871"/>
      <c r="G25" s="693"/>
      <c r="H25" s="871"/>
      <c r="I25" s="694"/>
      <c r="J25" s="875"/>
      <c r="K25" s="694"/>
      <c r="L25" s="880"/>
      <c r="M25" s="696"/>
      <c r="N25" s="880"/>
      <c r="O25" s="696"/>
      <c r="P25" s="880"/>
      <c r="Q25" s="696"/>
      <c r="R25" s="695"/>
      <c r="S25" s="697">
        <f t="shared" si="0"/>
        <v>0</v>
      </c>
    </row>
    <row r="26" spans="1:19" ht="21.75" thickBot="1" x14ac:dyDescent="0.4">
      <c r="A26" s="1240"/>
      <c r="B26" s="1241"/>
      <c r="C26" s="1242"/>
      <c r="D26" s="865"/>
      <c r="E26" s="701"/>
      <c r="F26" s="872"/>
      <c r="G26" s="701"/>
      <c r="H26" s="872"/>
      <c r="I26" s="702"/>
      <c r="J26" s="876"/>
      <c r="K26" s="702"/>
      <c r="L26" s="881"/>
      <c r="M26" s="704"/>
      <c r="N26" s="881"/>
      <c r="O26" s="704"/>
      <c r="P26" s="881"/>
      <c r="Q26" s="704"/>
      <c r="R26" s="703"/>
      <c r="S26" s="705">
        <f t="shared" si="0"/>
        <v>0</v>
      </c>
    </row>
    <row r="27" spans="1:19" ht="21.75" thickBot="1" x14ac:dyDescent="0.3">
      <c r="A27" s="1248"/>
      <c r="B27" s="1255"/>
      <c r="C27" s="1255"/>
      <c r="D27" s="1224"/>
      <c r="E27" s="1225"/>
      <c r="F27" s="1225"/>
      <c r="G27" s="1225"/>
      <c r="H27" s="1225"/>
      <c r="I27" s="1225"/>
      <c r="J27" s="1225"/>
      <c r="K27" s="1225"/>
      <c r="L27" s="1225"/>
      <c r="M27" s="1225"/>
      <c r="N27" s="1225"/>
      <c r="O27" s="1225"/>
      <c r="P27" s="1225"/>
      <c r="Q27" s="1225"/>
      <c r="R27" s="1225"/>
      <c r="S27" s="1226"/>
    </row>
    <row r="28" spans="1:19" ht="21.75" thickBot="1" x14ac:dyDescent="0.4">
      <c r="A28" s="1243" t="s">
        <v>293</v>
      </c>
      <c r="B28" s="1244"/>
      <c r="C28" s="1244"/>
      <c r="D28" s="866">
        <f>SUM(D29:D30)</f>
        <v>0</v>
      </c>
      <c r="E28" s="890"/>
      <c r="F28" s="866">
        <f t="shared" ref="F28:R28" si="1">SUM(F29:F30)</f>
        <v>0</v>
      </c>
      <c r="G28" s="892"/>
      <c r="H28" s="866">
        <f t="shared" si="1"/>
        <v>0</v>
      </c>
      <c r="I28" s="890"/>
      <c r="J28" s="866">
        <f t="shared" si="1"/>
        <v>0</v>
      </c>
      <c r="K28" s="892"/>
      <c r="L28" s="861">
        <f t="shared" si="1"/>
        <v>0</v>
      </c>
      <c r="M28" s="709"/>
      <c r="N28" s="861">
        <f t="shared" si="1"/>
        <v>0</v>
      </c>
      <c r="O28" s="709"/>
      <c r="P28" s="861">
        <f t="shared" si="1"/>
        <v>0</v>
      </c>
      <c r="Q28" s="709"/>
      <c r="R28" s="708">
        <f t="shared" si="1"/>
        <v>0</v>
      </c>
      <c r="S28" s="712">
        <f>SUM(D28,F28,H28,J28,L28,N28,P28,R28)</f>
        <v>0</v>
      </c>
    </row>
    <row r="29" spans="1:19" ht="21" x14ac:dyDescent="0.35">
      <c r="A29" s="1245"/>
      <c r="B29" s="1246"/>
      <c r="C29" s="1247"/>
      <c r="D29" s="862"/>
      <c r="E29" s="889"/>
      <c r="F29" s="869"/>
      <c r="G29" s="763"/>
      <c r="H29" s="869"/>
      <c r="I29" s="893"/>
      <c r="J29" s="873"/>
      <c r="K29" s="764"/>
      <c r="L29" s="878"/>
      <c r="M29" s="766"/>
      <c r="N29" s="878"/>
      <c r="O29" s="766"/>
      <c r="P29" s="878"/>
      <c r="Q29" s="766"/>
      <c r="R29" s="765"/>
      <c r="S29" s="707">
        <f>SUM(D29,F29,H29,J29,L29,N29,P29,R29)</f>
        <v>0</v>
      </c>
    </row>
    <row r="30" spans="1:19" ht="21.75" thickBot="1" x14ac:dyDescent="0.4">
      <c r="A30" s="1240"/>
      <c r="B30" s="1241"/>
      <c r="C30" s="1242"/>
      <c r="D30" s="865"/>
      <c r="E30" s="701"/>
      <c r="F30" s="872"/>
      <c r="G30" s="701"/>
      <c r="H30" s="872"/>
      <c r="I30" s="702"/>
      <c r="J30" s="876"/>
      <c r="K30" s="702"/>
      <c r="L30" s="881"/>
      <c r="M30" s="704"/>
      <c r="N30" s="881"/>
      <c r="O30" s="704"/>
      <c r="P30" s="881"/>
      <c r="Q30" s="704"/>
      <c r="R30" s="703"/>
      <c r="S30" s="705">
        <f>SUM(D30,F30,H30,J30,L30,N30,P30,R30)</f>
        <v>0</v>
      </c>
    </row>
    <row r="31" spans="1:19" ht="21.75" thickBot="1" x14ac:dyDescent="0.3">
      <c r="A31" s="1248"/>
      <c r="B31" s="1231"/>
      <c r="C31" s="1231"/>
      <c r="D31" s="1224"/>
      <c r="E31" s="1225"/>
      <c r="F31" s="1225"/>
      <c r="G31" s="1225"/>
      <c r="H31" s="1225"/>
      <c r="I31" s="1225"/>
      <c r="J31" s="1225"/>
      <c r="K31" s="1225"/>
      <c r="L31" s="1225"/>
      <c r="M31" s="1225"/>
      <c r="N31" s="1225"/>
      <c r="O31" s="1225"/>
      <c r="P31" s="1225"/>
      <c r="Q31" s="1225"/>
      <c r="R31" s="1225"/>
      <c r="S31" s="1226"/>
    </row>
    <row r="32" spans="1:19" ht="21.75" thickBot="1" x14ac:dyDescent="0.4">
      <c r="A32" s="1211" t="s">
        <v>294</v>
      </c>
      <c r="B32" s="1229"/>
      <c r="C32" s="1229"/>
      <c r="D32" s="861">
        <f>SUM(D33:D36)</f>
        <v>0</v>
      </c>
      <c r="E32" s="692"/>
      <c r="F32" s="861">
        <f t="shared" ref="F32:R32" si="2">SUM(F33:F36)</f>
        <v>0</v>
      </c>
      <c r="G32" s="891"/>
      <c r="H32" s="861">
        <f t="shared" si="2"/>
        <v>0</v>
      </c>
      <c r="I32" s="692"/>
      <c r="J32" s="861">
        <f t="shared" si="2"/>
        <v>0</v>
      </c>
      <c r="K32" s="709"/>
      <c r="L32" s="861">
        <f t="shared" si="2"/>
        <v>0</v>
      </c>
      <c r="M32" s="709"/>
      <c r="N32" s="861">
        <f t="shared" si="2"/>
        <v>0</v>
      </c>
      <c r="O32" s="709"/>
      <c r="P32" s="861">
        <f t="shared" si="2"/>
        <v>0</v>
      </c>
      <c r="Q32" s="709"/>
      <c r="R32" s="708">
        <f t="shared" si="2"/>
        <v>0</v>
      </c>
      <c r="S32" s="712">
        <f>SUM(D32,F32,H32,J32,L32,N32,P32,R32)</f>
        <v>0</v>
      </c>
    </row>
    <row r="33" spans="1:19" ht="21" x14ac:dyDescent="0.35">
      <c r="A33" s="1245"/>
      <c r="B33" s="1246"/>
      <c r="C33" s="1247"/>
      <c r="D33" s="862"/>
      <c r="E33" s="889"/>
      <c r="F33" s="869"/>
      <c r="G33" s="763"/>
      <c r="H33" s="869"/>
      <c r="I33" s="893"/>
      <c r="J33" s="873"/>
      <c r="K33" s="764"/>
      <c r="L33" s="878"/>
      <c r="M33" s="766"/>
      <c r="N33" s="878"/>
      <c r="O33" s="766"/>
      <c r="P33" s="878"/>
      <c r="Q33" s="766"/>
      <c r="R33" s="765"/>
      <c r="S33" s="707">
        <f>SUM(D33,F33,H33,J33,L33,N33,P33,R33)</f>
        <v>0</v>
      </c>
    </row>
    <row r="34" spans="1:19" ht="21" x14ac:dyDescent="0.35">
      <c r="A34" s="1234"/>
      <c r="B34" s="1235"/>
      <c r="C34" s="1236"/>
      <c r="D34" s="863"/>
      <c r="E34" s="693"/>
      <c r="F34" s="870"/>
      <c r="G34" s="693"/>
      <c r="H34" s="870"/>
      <c r="I34" s="694"/>
      <c r="J34" s="874"/>
      <c r="K34" s="694"/>
      <c r="L34" s="879"/>
      <c r="M34" s="696"/>
      <c r="N34" s="879"/>
      <c r="O34" s="696"/>
      <c r="P34" s="879"/>
      <c r="Q34" s="696"/>
      <c r="R34" s="698"/>
      <c r="S34" s="697">
        <f>SUM(D34,F34,H34,J34,L34,N34,P34,R34)</f>
        <v>0</v>
      </c>
    </row>
    <row r="35" spans="1:19" ht="21" x14ac:dyDescent="0.35">
      <c r="A35" s="1237"/>
      <c r="B35" s="1238"/>
      <c r="C35" s="1239"/>
      <c r="D35" s="864"/>
      <c r="E35" s="693"/>
      <c r="F35" s="871"/>
      <c r="G35" s="693"/>
      <c r="H35" s="871"/>
      <c r="I35" s="694"/>
      <c r="J35" s="875"/>
      <c r="K35" s="694"/>
      <c r="L35" s="880"/>
      <c r="M35" s="696"/>
      <c r="N35" s="880"/>
      <c r="O35" s="696"/>
      <c r="P35" s="880"/>
      <c r="Q35" s="696"/>
      <c r="R35" s="695"/>
      <c r="S35" s="697">
        <f>SUM(D35,F35,H35,J35,L35,N35,P35,R35)</f>
        <v>0</v>
      </c>
    </row>
    <row r="36" spans="1:19" ht="21.75" thickBot="1" x14ac:dyDescent="0.4">
      <c r="A36" s="1240"/>
      <c r="B36" s="1241"/>
      <c r="C36" s="1242"/>
      <c r="D36" s="865"/>
      <c r="E36" s="701"/>
      <c r="F36" s="872"/>
      <c r="G36" s="701"/>
      <c r="H36" s="872"/>
      <c r="I36" s="702"/>
      <c r="J36" s="876"/>
      <c r="K36" s="702"/>
      <c r="L36" s="881"/>
      <c r="M36" s="704"/>
      <c r="N36" s="881"/>
      <c r="O36" s="704"/>
      <c r="P36" s="881"/>
      <c r="Q36" s="704"/>
      <c r="R36" s="703"/>
      <c r="S36" s="705">
        <f>SUM(D36,F36,H36,J36,L36,N36,P36,R36)</f>
        <v>0</v>
      </c>
    </row>
    <row r="37" spans="1:19" ht="21.75" thickBot="1" x14ac:dyDescent="0.3">
      <c r="A37" s="1249"/>
      <c r="B37" s="1250"/>
      <c r="C37" s="1251"/>
      <c r="D37" s="1224"/>
      <c r="E37" s="1225"/>
      <c r="F37" s="1225"/>
      <c r="G37" s="1225"/>
      <c r="H37" s="1225"/>
      <c r="I37" s="1225"/>
      <c r="J37" s="1225"/>
      <c r="K37" s="1225"/>
      <c r="L37" s="1225"/>
      <c r="M37" s="1225"/>
      <c r="N37" s="1225"/>
      <c r="O37" s="1225"/>
      <c r="P37" s="1225"/>
      <c r="Q37" s="1225"/>
      <c r="R37" s="1225"/>
      <c r="S37" s="1226"/>
    </row>
    <row r="38" spans="1:19" ht="21.75" thickBot="1" x14ac:dyDescent="0.4">
      <c r="A38" s="1252" t="s">
        <v>295</v>
      </c>
      <c r="B38" s="1253"/>
      <c r="C38" s="1254"/>
      <c r="D38" s="861">
        <f>SUM(D39:D44)</f>
        <v>0</v>
      </c>
      <c r="E38" s="891"/>
      <c r="F38" s="861">
        <f>SUM(F39:F44)</f>
        <v>0</v>
      </c>
      <c r="G38" s="709"/>
      <c r="H38" s="861">
        <f>SUM(H39:H44)</f>
        <v>0</v>
      </c>
      <c r="I38" s="709"/>
      <c r="J38" s="861">
        <f>SUM(J39:J44)</f>
        <v>0</v>
      </c>
      <c r="K38" s="709"/>
      <c r="L38" s="861">
        <f>SUM(L39:L44)</f>
        <v>0</v>
      </c>
      <c r="M38" s="709"/>
      <c r="N38" s="861">
        <f>SUM(N39:N44)</f>
        <v>0</v>
      </c>
      <c r="O38" s="709"/>
      <c r="P38" s="861">
        <f>SUM(P39:P44)</f>
        <v>0</v>
      </c>
      <c r="Q38" s="709"/>
      <c r="R38" s="708">
        <f>SUM(R39:R44)</f>
        <v>0</v>
      </c>
      <c r="S38" s="712">
        <f t="shared" ref="S38:S44" si="3">SUM(D38,F38,H38,J38,L38,N38,P38,R38)</f>
        <v>0</v>
      </c>
    </row>
    <row r="39" spans="1:19" ht="21" x14ac:dyDescent="0.35">
      <c r="A39" s="1245"/>
      <c r="B39" s="1246"/>
      <c r="C39" s="1247"/>
      <c r="D39" s="862"/>
      <c r="E39" s="763"/>
      <c r="F39" s="869"/>
      <c r="G39" s="763"/>
      <c r="H39" s="869"/>
      <c r="I39" s="764"/>
      <c r="J39" s="873"/>
      <c r="K39" s="764"/>
      <c r="L39" s="878"/>
      <c r="M39" s="766"/>
      <c r="N39" s="878"/>
      <c r="O39" s="766"/>
      <c r="P39" s="878"/>
      <c r="Q39" s="766"/>
      <c r="R39" s="765"/>
      <c r="S39" s="707">
        <f t="shared" si="3"/>
        <v>0</v>
      </c>
    </row>
    <row r="40" spans="1:19" ht="21" x14ac:dyDescent="0.35">
      <c r="A40" s="1234"/>
      <c r="B40" s="1235"/>
      <c r="C40" s="1236"/>
      <c r="D40" s="863"/>
      <c r="E40" s="693"/>
      <c r="F40" s="870"/>
      <c r="G40" s="693"/>
      <c r="H40" s="870"/>
      <c r="I40" s="694"/>
      <c r="J40" s="874"/>
      <c r="K40" s="694"/>
      <c r="L40" s="879"/>
      <c r="M40" s="696"/>
      <c r="N40" s="879"/>
      <c r="O40" s="696"/>
      <c r="P40" s="879"/>
      <c r="Q40" s="696"/>
      <c r="R40" s="698"/>
      <c r="S40" s="707">
        <f t="shared" si="3"/>
        <v>0</v>
      </c>
    </row>
    <row r="41" spans="1:19" ht="21" x14ac:dyDescent="0.35">
      <c r="A41" s="1237"/>
      <c r="B41" s="1238"/>
      <c r="C41" s="1239"/>
      <c r="D41" s="864"/>
      <c r="E41" s="693"/>
      <c r="F41" s="871"/>
      <c r="G41" s="693"/>
      <c r="H41" s="871"/>
      <c r="I41" s="694"/>
      <c r="J41" s="875"/>
      <c r="K41" s="694"/>
      <c r="L41" s="880"/>
      <c r="M41" s="696"/>
      <c r="N41" s="880"/>
      <c r="O41" s="696"/>
      <c r="P41" s="880"/>
      <c r="Q41" s="696"/>
      <c r="R41" s="695"/>
      <c r="S41" s="697">
        <f t="shared" si="3"/>
        <v>0</v>
      </c>
    </row>
    <row r="42" spans="1:19" ht="21" x14ac:dyDescent="0.35">
      <c r="A42" s="1234"/>
      <c r="B42" s="1235"/>
      <c r="C42" s="1236"/>
      <c r="D42" s="863"/>
      <c r="E42" s="693"/>
      <c r="F42" s="870"/>
      <c r="G42" s="693"/>
      <c r="H42" s="870"/>
      <c r="I42" s="694"/>
      <c r="J42" s="874"/>
      <c r="K42" s="694"/>
      <c r="L42" s="879"/>
      <c r="M42" s="696"/>
      <c r="N42" s="879"/>
      <c r="O42" s="696"/>
      <c r="P42" s="879"/>
      <c r="Q42" s="696"/>
      <c r="R42" s="698"/>
      <c r="S42" s="697">
        <f t="shared" si="3"/>
        <v>0</v>
      </c>
    </row>
    <row r="43" spans="1:19" ht="21" x14ac:dyDescent="0.35">
      <c r="A43" s="1237"/>
      <c r="B43" s="1238"/>
      <c r="C43" s="1239"/>
      <c r="D43" s="864"/>
      <c r="E43" s="693"/>
      <c r="F43" s="871"/>
      <c r="G43" s="693"/>
      <c r="H43" s="871"/>
      <c r="I43" s="694"/>
      <c r="J43" s="875"/>
      <c r="K43" s="694"/>
      <c r="L43" s="880"/>
      <c r="M43" s="696"/>
      <c r="N43" s="880"/>
      <c r="O43" s="696"/>
      <c r="P43" s="880"/>
      <c r="Q43" s="696"/>
      <c r="R43" s="695"/>
      <c r="S43" s="697">
        <f t="shared" si="3"/>
        <v>0</v>
      </c>
    </row>
    <row r="44" spans="1:19" ht="21.75" thickBot="1" x14ac:dyDescent="0.4">
      <c r="A44" s="1240"/>
      <c r="B44" s="1241"/>
      <c r="C44" s="1242"/>
      <c r="D44" s="865"/>
      <c r="E44" s="701"/>
      <c r="F44" s="872"/>
      <c r="G44" s="701"/>
      <c r="H44" s="872"/>
      <c r="I44" s="702"/>
      <c r="J44" s="876"/>
      <c r="K44" s="702"/>
      <c r="L44" s="881"/>
      <c r="M44" s="704"/>
      <c r="N44" s="881"/>
      <c r="O44" s="704"/>
      <c r="P44" s="881"/>
      <c r="Q44" s="704"/>
      <c r="R44" s="703"/>
      <c r="S44" s="699">
        <f t="shared" si="3"/>
        <v>0</v>
      </c>
    </row>
    <row r="45" spans="1:19" ht="21.75" thickBot="1" x14ac:dyDescent="0.3">
      <c r="A45" s="1230"/>
      <c r="B45" s="1231"/>
      <c r="C45" s="1231"/>
      <c r="D45" s="1224"/>
      <c r="E45" s="1225"/>
      <c r="F45" s="1225"/>
      <c r="G45" s="1225"/>
      <c r="H45" s="1225"/>
      <c r="I45" s="1225"/>
      <c r="J45" s="1225"/>
      <c r="K45" s="1225"/>
      <c r="L45" s="1225"/>
      <c r="M45" s="1225"/>
      <c r="N45" s="1225"/>
      <c r="O45" s="1225"/>
      <c r="P45" s="1225"/>
      <c r="Q45" s="1225"/>
      <c r="R45" s="1225"/>
      <c r="S45" s="1226"/>
    </row>
    <row r="46" spans="1:19" ht="21.75" thickBot="1" x14ac:dyDescent="0.4">
      <c r="A46" s="1227" t="s">
        <v>296</v>
      </c>
      <c r="B46" s="1228"/>
      <c r="C46" s="1228"/>
      <c r="D46" s="884"/>
      <c r="E46" s="709"/>
      <c r="F46" s="884"/>
      <c r="G46" s="709"/>
      <c r="H46" s="884"/>
      <c r="I46" s="709"/>
      <c r="J46" s="884"/>
      <c r="K46" s="709"/>
      <c r="L46" s="885"/>
      <c r="M46" s="711"/>
      <c r="N46" s="885"/>
      <c r="O46" s="711"/>
      <c r="P46" s="885"/>
      <c r="Q46" s="711"/>
      <c r="R46" s="886"/>
      <c r="S46" s="712">
        <f t="shared" ref="S46:S52" si="4">SUM(D46,F46,H46,J46,L46,N46,P46,R46)</f>
        <v>0</v>
      </c>
    </row>
    <row r="47" spans="1:19" ht="21.75" thickBot="1" x14ac:dyDescent="0.4">
      <c r="A47" s="1211" t="s">
        <v>297</v>
      </c>
      <c r="B47" s="1229"/>
      <c r="C47" s="1229"/>
      <c r="D47" s="861"/>
      <c r="E47" s="709"/>
      <c r="F47" s="861"/>
      <c r="G47" s="709"/>
      <c r="H47" s="861"/>
      <c r="I47" s="709"/>
      <c r="J47" s="861"/>
      <c r="K47" s="709"/>
      <c r="L47" s="882"/>
      <c r="M47" s="711"/>
      <c r="N47" s="882"/>
      <c r="O47" s="711"/>
      <c r="P47" s="882"/>
      <c r="Q47" s="711"/>
      <c r="R47" s="710"/>
      <c r="S47" s="712">
        <f t="shared" si="4"/>
        <v>0</v>
      </c>
    </row>
    <row r="48" spans="1:19" ht="21.75" thickBot="1" x14ac:dyDescent="0.4">
      <c r="A48" s="1227" t="s">
        <v>322</v>
      </c>
      <c r="B48" s="1228"/>
      <c r="C48" s="1228"/>
      <c r="D48" s="884"/>
      <c r="E48" s="709"/>
      <c r="F48" s="884"/>
      <c r="G48" s="709"/>
      <c r="H48" s="884"/>
      <c r="I48" s="709"/>
      <c r="J48" s="884"/>
      <c r="K48" s="709"/>
      <c r="L48" s="884"/>
      <c r="M48" s="709"/>
      <c r="N48" s="884"/>
      <c r="O48" s="709"/>
      <c r="P48" s="884"/>
      <c r="Q48" s="709"/>
      <c r="R48" s="887"/>
      <c r="S48" s="712">
        <f t="shared" si="4"/>
        <v>0</v>
      </c>
    </row>
    <row r="49" spans="1:19" ht="21.75" thickBot="1" x14ac:dyDescent="0.4">
      <c r="A49" s="1211" t="s">
        <v>298</v>
      </c>
      <c r="B49" s="1229"/>
      <c r="C49" s="1229"/>
      <c r="D49" s="861"/>
      <c r="E49" s="709"/>
      <c r="F49" s="861"/>
      <c r="G49" s="709"/>
      <c r="H49" s="861"/>
      <c r="I49" s="709"/>
      <c r="J49" s="861"/>
      <c r="K49" s="709"/>
      <c r="L49" s="861"/>
      <c r="M49" s="709"/>
      <c r="N49" s="861"/>
      <c r="O49" s="709"/>
      <c r="P49" s="861"/>
      <c r="Q49" s="709"/>
      <c r="R49" s="708"/>
      <c r="S49" s="712">
        <f t="shared" si="4"/>
        <v>0</v>
      </c>
    </row>
    <row r="50" spans="1:19" ht="21.75" thickBot="1" x14ac:dyDescent="0.4">
      <c r="A50" s="1227" t="s">
        <v>299</v>
      </c>
      <c r="B50" s="1228"/>
      <c r="C50" s="1228"/>
      <c r="D50" s="884"/>
      <c r="E50" s="709"/>
      <c r="F50" s="884"/>
      <c r="G50" s="709"/>
      <c r="H50" s="884"/>
      <c r="I50" s="709"/>
      <c r="J50" s="884"/>
      <c r="K50" s="709"/>
      <c r="L50" s="884"/>
      <c r="M50" s="709"/>
      <c r="N50" s="884"/>
      <c r="O50" s="709"/>
      <c r="P50" s="884"/>
      <c r="Q50" s="709"/>
      <c r="R50" s="887"/>
      <c r="S50" s="712">
        <f t="shared" si="4"/>
        <v>0</v>
      </c>
    </row>
    <row r="51" spans="1:19" ht="34.5" customHeight="1" thickBot="1" x14ac:dyDescent="0.4">
      <c r="A51" s="1211" t="s">
        <v>300</v>
      </c>
      <c r="B51" s="1218"/>
      <c r="C51" s="1218"/>
      <c r="D51" s="867"/>
      <c r="E51" s="692"/>
      <c r="F51" s="867"/>
      <c r="G51" s="692"/>
      <c r="H51" s="867"/>
      <c r="I51" s="692"/>
      <c r="J51" s="867"/>
      <c r="K51" s="692"/>
      <c r="L51" s="883"/>
      <c r="M51" s="714"/>
      <c r="N51" s="883"/>
      <c r="O51" s="714"/>
      <c r="P51" s="883"/>
      <c r="Q51" s="714"/>
      <c r="R51" s="713"/>
      <c r="S51" s="706">
        <f t="shared" si="4"/>
        <v>0</v>
      </c>
    </row>
    <row r="52" spans="1:19" ht="34.5" customHeight="1" thickBot="1" x14ac:dyDescent="0.4">
      <c r="A52" s="1227" t="s">
        <v>518</v>
      </c>
      <c r="B52" s="1232"/>
      <c r="C52" s="1233"/>
      <c r="D52" s="947"/>
      <c r="E52" s="692"/>
      <c r="F52" s="947"/>
      <c r="G52" s="692"/>
      <c r="H52" s="947"/>
      <c r="I52" s="692"/>
      <c r="J52" s="947"/>
      <c r="K52" s="692"/>
      <c r="L52" s="948"/>
      <c r="M52" s="714"/>
      <c r="N52" s="948"/>
      <c r="O52" s="714"/>
      <c r="P52" s="948"/>
      <c r="Q52" s="714"/>
      <c r="R52" s="949"/>
      <c r="S52" s="706">
        <f t="shared" si="4"/>
        <v>0</v>
      </c>
    </row>
    <row r="53" spans="1:19" ht="21.75" thickBot="1" x14ac:dyDescent="0.4">
      <c r="A53" s="1219" t="s">
        <v>278</v>
      </c>
      <c r="B53" s="1220"/>
      <c r="C53" s="1221"/>
      <c r="D53" s="868">
        <f>D10+D28+D32+D38+D46+D47+D48+D49+D50+D51+D52</f>
        <v>0</v>
      </c>
      <c r="E53" s="709"/>
      <c r="F53" s="868">
        <f>F10+F28+F32+F38+F46+F47+F48+F49+F50+F51+F52</f>
        <v>0</v>
      </c>
      <c r="G53" s="709"/>
      <c r="H53" s="868">
        <f>H10+H28+H32+H38+H46+H47+H48+H49+H50+H51+H52</f>
        <v>0</v>
      </c>
      <c r="I53" s="709"/>
      <c r="J53" s="868">
        <f>J10+J28+J32+J38+J46+J47+J48+J49+J50+J51+J52</f>
        <v>0</v>
      </c>
      <c r="K53" s="709"/>
      <c r="L53" s="868">
        <f>L10+L28+L32+L38+L46+L47+L48+L49+L50+L51+L52</f>
        <v>0</v>
      </c>
      <c r="M53" s="877"/>
      <c r="N53" s="868">
        <f>N10+N28+N32+N38+N46+N47+N48+N49+N50+N51+N52</f>
        <v>0</v>
      </c>
      <c r="O53" s="709"/>
      <c r="P53" s="868">
        <f>P10+P28+P32+P38+P46+P47+P48+P49+P50+P51+P52</f>
        <v>0</v>
      </c>
      <c r="Q53" s="709"/>
      <c r="R53" s="715">
        <f>R10+R28+R32+R38+R46+R47+R48+R49+R50+R51+R52</f>
        <v>0</v>
      </c>
      <c r="S53" s="716">
        <f>D53+F53+H53+J53+L53+N53+P53+R53</f>
        <v>0</v>
      </c>
    </row>
    <row r="54" spans="1:19" ht="15.75" thickBot="1" x14ac:dyDescent="0.3">
      <c r="A54" s="1"/>
      <c r="B54" s="1"/>
      <c r="C54" s="1"/>
      <c r="D54" s="1"/>
      <c r="E54" s="1"/>
      <c r="F54" s="1"/>
      <c r="G54" s="1"/>
      <c r="H54" s="1"/>
      <c r="I54" s="1"/>
      <c r="J54" s="1"/>
      <c r="K54" s="1"/>
      <c r="L54" s="1"/>
      <c r="M54" s="1"/>
      <c r="N54" s="1"/>
      <c r="O54" s="1"/>
      <c r="P54" s="1"/>
      <c r="Q54" s="1"/>
      <c r="R54" s="1"/>
      <c r="S54" s="1"/>
    </row>
    <row r="55" spans="1:19" ht="16.5" thickBot="1" x14ac:dyDescent="0.3">
      <c r="A55" s="1222" t="s">
        <v>448</v>
      </c>
      <c r="B55" s="1223"/>
      <c r="C55" s="1134"/>
      <c r="D55" s="902"/>
      <c r="E55" s="901"/>
      <c r="F55" s="902"/>
      <c r="G55" s="901"/>
      <c r="H55" s="902"/>
      <c r="I55" s="901"/>
      <c r="J55" s="902"/>
      <c r="K55" s="901"/>
      <c r="L55" s="902"/>
      <c r="M55" s="901"/>
      <c r="N55" s="902"/>
      <c r="O55" s="901"/>
      <c r="P55" s="902"/>
      <c r="Q55" s="901"/>
      <c r="R55" s="902"/>
      <c r="S55" s="903">
        <f>SUM(D55:R55)</f>
        <v>0</v>
      </c>
    </row>
  </sheetData>
  <mergeCells count="62">
    <mergeCell ref="A17:C17"/>
    <mergeCell ref="A1:S1"/>
    <mergeCell ref="A2:S2"/>
    <mergeCell ref="B4:F4"/>
    <mergeCell ref="A6:C8"/>
    <mergeCell ref="D6:D8"/>
    <mergeCell ref="F6:F8"/>
    <mergeCell ref="H6:H8"/>
    <mergeCell ref="J6:J8"/>
    <mergeCell ref="L6:L8"/>
    <mergeCell ref="N6:N8"/>
    <mergeCell ref="A12:C12"/>
    <mergeCell ref="A13:C13"/>
    <mergeCell ref="A14:C14"/>
    <mergeCell ref="A15:C15"/>
    <mergeCell ref="A16:C16"/>
    <mergeCell ref="P6:P8"/>
    <mergeCell ref="R6:R8"/>
    <mergeCell ref="A9:C9"/>
    <mergeCell ref="A10:C10"/>
    <mergeCell ref="A11:C11"/>
    <mergeCell ref="A24:C24"/>
    <mergeCell ref="A25:C25"/>
    <mergeCell ref="A26:C26"/>
    <mergeCell ref="A27:C27"/>
    <mergeCell ref="A18:C18"/>
    <mergeCell ref="A19:C19"/>
    <mergeCell ref="A20:C20"/>
    <mergeCell ref="A21:C21"/>
    <mergeCell ref="A22:C22"/>
    <mergeCell ref="A23:C23"/>
    <mergeCell ref="D27:S27"/>
    <mergeCell ref="A28:C28"/>
    <mergeCell ref="A39:C39"/>
    <mergeCell ref="A30:C30"/>
    <mergeCell ref="A31:C31"/>
    <mergeCell ref="D31:S31"/>
    <mergeCell ref="A32:C32"/>
    <mergeCell ref="A33:C33"/>
    <mergeCell ref="A34:C34"/>
    <mergeCell ref="A35:C35"/>
    <mergeCell ref="A36:C36"/>
    <mergeCell ref="A37:C37"/>
    <mergeCell ref="D37:S37"/>
    <mergeCell ref="A38:C38"/>
    <mergeCell ref="A29:C29"/>
    <mergeCell ref="A40:C40"/>
    <mergeCell ref="A41:C41"/>
    <mergeCell ref="A42:C42"/>
    <mergeCell ref="A43:C43"/>
    <mergeCell ref="A44:C44"/>
    <mergeCell ref="A51:C51"/>
    <mergeCell ref="A53:C53"/>
    <mergeCell ref="A55:C55"/>
    <mergeCell ref="D45:S45"/>
    <mergeCell ref="A46:C46"/>
    <mergeCell ref="A47:C47"/>
    <mergeCell ref="A48:C48"/>
    <mergeCell ref="A49:C49"/>
    <mergeCell ref="A50:C50"/>
    <mergeCell ref="A45:C45"/>
    <mergeCell ref="A52:C52"/>
  </mergeCells>
  <pageMargins left="0.7" right="0.7" top="0.75" bottom="0.75" header="0.3" footer="0.3"/>
  <pageSetup paperSize="9" scale="4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19</vt:i4>
      </vt:variant>
    </vt:vector>
  </HeadingPairs>
  <TitlesOfParts>
    <vt:vector size="35" baseType="lpstr">
      <vt:lpstr>Sommaire - A LIRE</vt:lpstr>
      <vt:lpstr>1. Lettre de demande</vt:lpstr>
      <vt:lpstr>2.1 Renseignements Entreprise</vt:lpstr>
      <vt:lpstr>2.2 Renseignements actionnariat</vt:lpstr>
      <vt:lpstr>3.1 Historique et perspectives</vt:lpstr>
      <vt:lpstr>3.2 Catalogue</vt:lpstr>
      <vt:lpstr>4.1 Nouvelle demande (1)</vt:lpstr>
      <vt:lpstr>4.2 Nouvelle demande (2)</vt:lpstr>
      <vt:lpstr>4.3 Nouvelle demande (3)</vt:lpstr>
      <vt:lpstr>5. Plan de financement</vt:lpstr>
      <vt:lpstr>6. Enjeux climatiques</vt:lpstr>
      <vt:lpstr> 7. Demande d'allègement</vt:lpstr>
      <vt:lpstr>8. Détail aides &amp; subventions</vt:lpstr>
      <vt:lpstr>Fiche Compliance</vt:lpstr>
      <vt:lpstr>Synthèse</vt:lpstr>
      <vt:lpstr>Réservé IFCIC</vt:lpstr>
      <vt:lpstr>' 7. Demande d''allègement'!Aide</vt:lpstr>
      <vt:lpstr>Aide</vt:lpstr>
      <vt:lpstr>' 7. Demande d''allègement'!Boolean</vt:lpstr>
      <vt:lpstr>Boolean</vt:lpstr>
      <vt:lpstr>' 7. Demande d''allègement'!de</vt:lpstr>
      <vt:lpstr>de</vt:lpstr>
      <vt:lpstr>Ou</vt:lpstr>
      <vt:lpstr>'1. Lettre de demande'!Zone_d_impression</vt:lpstr>
      <vt:lpstr>'2.1 Renseignements Entreprise'!Zone_d_impression</vt:lpstr>
      <vt:lpstr>'2.2 Renseignements actionnariat'!Zone_d_impression</vt:lpstr>
      <vt:lpstr>'3.1 Historique et perspectives'!Zone_d_impression</vt:lpstr>
      <vt:lpstr>'3.2 Catalogue'!Zone_d_impression</vt:lpstr>
      <vt:lpstr>'4.1 Nouvelle demande (1)'!Zone_d_impression</vt:lpstr>
      <vt:lpstr>'4.2 Nouvelle demande (2)'!Zone_d_impression</vt:lpstr>
      <vt:lpstr>'5. Plan de financement'!Zone_d_impression</vt:lpstr>
      <vt:lpstr>'8. Détail aides &amp; subventions'!Zone_d_impression</vt:lpstr>
      <vt:lpstr>'Fiche Compliance'!Zone_d_impression</vt:lpstr>
      <vt:lpstr>'Sommaire - A LIRE'!Zone_d_impression</vt:lpstr>
      <vt:lpstr>Synthèse!Zone_d_impression</vt:lpstr>
    </vt:vector>
  </TitlesOfParts>
  <Company>IFCIC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norsini</dc:creator>
  <cp:lastModifiedBy>Florence Aviles</cp:lastModifiedBy>
  <cp:lastPrinted>2018-10-24T13:49:09Z</cp:lastPrinted>
  <dcterms:created xsi:type="dcterms:W3CDTF">2013-07-30T15:42:57Z</dcterms:created>
  <dcterms:modified xsi:type="dcterms:W3CDTF">2024-10-22T10:05:46Z</dcterms:modified>
</cp:coreProperties>
</file>